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Исполнение расходов бюджета по " sheetId="1" r:id="rId1"/>
  </sheets>
  <definedNames/>
  <calcPr fullCalcOnLoad="1"/>
</workbook>
</file>

<file path=xl/sharedStrings.xml><?xml version="1.0" encoding="utf-8"?>
<sst xmlns="http://schemas.openxmlformats.org/spreadsheetml/2006/main" count="1470" uniqueCount="298">
  <si>
    <t>Охрана семьи и детства</t>
  </si>
  <si>
    <t>Физическая культура</t>
  </si>
  <si>
    <t>Мероприятия в области спорта, физической культуры и туризма</t>
  </si>
  <si>
    <t>5129700</t>
  </si>
  <si>
    <t>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</si>
  <si>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</si>
  <si>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</si>
  <si>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Контрольный орган муниципального образования "Городской округ Черноголовка"</t>
  </si>
  <si>
    <t>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</si>
  <si>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</si>
  <si>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</si>
  <si>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(тыс. рублей)</t>
  </si>
  <si>
    <t>Утверждено по бюджету</t>
  </si>
  <si>
    <t>Втом числе субвенции</t>
  </si>
  <si>
    <t>Код</t>
  </si>
  <si>
    <t>КОД</t>
  </si>
  <si>
    <t>Приложение 4</t>
  </si>
  <si>
    <t>к Решению Совета депутатов</t>
  </si>
  <si>
    <t xml:space="preserve">"О бюджете муниципального образования </t>
  </si>
  <si>
    <t>Ведомств. структуры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</si>
  <si>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</si>
  <si>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</si>
  <si>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</si>
  <si>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</si>
  <si>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</si>
  <si>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</si>
  <si>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</si>
  <si>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Обслуживание государственного и муниципального долга</t>
  </si>
  <si>
    <t>Образование</t>
  </si>
  <si>
    <t>Школы-детские сады, школы начальные, неполные средние и средние</t>
  </si>
  <si>
    <t xml:space="preserve">Культура, кинематография </t>
  </si>
  <si>
    <t>Здравоохранение</t>
  </si>
  <si>
    <t>Физическая культура и спорт</t>
  </si>
  <si>
    <t>Предоставление гражданам субсидий на оплату жилого помещения и коммунальных услуг*</t>
  </si>
  <si>
    <t>Расходы на меры социальной поддержки граждан (почетные граждане муниципального образования "Городской округ Черноголовка")*</t>
  </si>
  <si>
    <t>Стипендии*</t>
  </si>
  <si>
    <t>Выплата денежной компенсации на приобретение школьной и спортивной формы детям из многодетных семей, обучающихся в общеобразовательных школах*</t>
  </si>
  <si>
    <t>Наименование</t>
  </si>
  <si>
    <t>Раз-
дел</t>
  </si>
  <si>
    <t>Под-
раз-
дел</t>
  </si>
  <si>
    <t>Целе-
вая
статья</t>
  </si>
  <si>
    <t>Вид
расхо-
дов</t>
  </si>
  <si>
    <t>1</t>
  </si>
  <si>
    <t>2</t>
  </si>
  <si>
    <t>3</t>
  </si>
  <si>
    <t>4</t>
  </si>
  <si>
    <t>5</t>
  </si>
  <si>
    <t>6</t>
  </si>
  <si>
    <t>7</t>
  </si>
  <si>
    <t>001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</si>
  <si>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</si>
  <si>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</si>
  <si>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</si>
  <si>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</si>
  <si>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0020300</t>
  </si>
  <si>
    <t>Осуществление полномочий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</si>
  <si>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</si>
  <si>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</si>
  <si>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</si>
  <si>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0020000</t>
  </si>
  <si>
    <t>340</t>
  </si>
  <si>
    <t>Уплата налога на имущество организаций и земельного налога</t>
  </si>
  <si>
    <t>0020486</t>
  </si>
  <si>
    <t>851</t>
  </si>
  <si>
    <t>Обеспечение деятельности органов местного самоуправления</t>
  </si>
  <si>
    <t>0020499</t>
  </si>
  <si>
    <t>Резервные фонды</t>
  </si>
  <si>
    <t>11</t>
  </si>
  <si>
    <t>Резервный фонд Администрации муниципального образования "Городской округ Черноголовка"</t>
  </si>
  <si>
    <t>0700595</t>
  </si>
  <si>
    <t>Прочая закупка товаров, работ и услуг для муниципальных нужд</t>
  </si>
  <si>
    <t>244</t>
  </si>
  <si>
    <t>Другие общегосударственные вопросы</t>
  </si>
  <si>
    <t>13</t>
  </si>
  <si>
    <t>Выполнение других обязательств государства</t>
  </si>
  <si>
    <t>0920383</t>
  </si>
  <si>
    <t>Взносы в международные организации</t>
  </si>
  <si>
    <t>862</t>
  </si>
  <si>
    <t>Мобилизационная и вневойсковая подготовка</t>
  </si>
  <si>
    <t>03</t>
  </si>
  <si>
    <t>0013600</t>
  </si>
  <si>
    <t>Мобилизационная подготовка экономики</t>
  </si>
  <si>
    <t>Мероприятия по обеспечению мобилизационной готовности экономики</t>
  </si>
  <si>
    <t>2090100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</si>
  <si>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</si>
  <si>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</si>
  <si>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</si>
  <si>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</si>
  <si>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</si>
  <si>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</si>
  <si>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Другие вопросы в области национальной безопасности и правоохранительной деятельности</t>
  </si>
  <si>
    <t>14</t>
  </si>
  <si>
    <t>Реализация функций, связанных с обеспечением противопожарной безопасности</t>
  </si>
  <si>
    <t>2470099</t>
  </si>
  <si>
    <t>08</t>
  </si>
  <si>
    <t>Другие вопросы в области национальной экономики</t>
  </si>
  <si>
    <t>12</t>
  </si>
  <si>
    <t>05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</si>
  <si>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</si>
  <si>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</si>
  <si>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</si>
  <si>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Субсидии юридическим лицам (кроме муниципальных учреждений) и физическим лицам-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</si>
  <si>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</si>
  <si>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</si>
  <si>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</si>
  <si>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Благоустройство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</si>
  <si>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</si>
  <si>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5200402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</si>
  <si>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</si>
  <si>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</si>
  <si>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</si>
  <si>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</si>
  <si>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</si>
  <si>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6000400</t>
  </si>
  <si>
    <t>Прочие мероприятия по благоустройству городских округов и поселений</t>
  </si>
  <si>
    <t>6000500</t>
  </si>
  <si>
    <t>7950200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</si>
  <si>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</si>
  <si>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</si>
  <si>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</si>
  <si>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4100100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</si>
  <si>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</si>
  <si>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</si>
  <si>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</si>
  <si>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</si>
  <si>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Пособия и компенсации гражданам и иные социальные выплаты, кроме ПНО</t>
  </si>
  <si>
    <t>321</t>
  </si>
  <si>
    <t>Социальное обеспечение населения</t>
  </si>
  <si>
    <t>5058699</t>
  </si>
  <si>
    <t>Публичные нормативные выплаты гражданам несоциального характера</t>
  </si>
  <si>
    <t>330</t>
  </si>
  <si>
    <t>Долгосрочная целевая программа "Обеспечение жильем молодых семей муниципального образования "Городской округ Черноголовка" на 2009-2012 годы"</t>
  </si>
  <si>
    <t>7950300</t>
  </si>
  <si>
    <t>Социальные выплаты гражданам, кроме публичных нормативных обязательств</t>
  </si>
  <si>
    <t>320</t>
  </si>
  <si>
    <t>Обслуживание государственного внутреннего и муниципального долга</t>
  </si>
  <si>
    <t>0650300</t>
  </si>
  <si>
    <t>002</t>
  </si>
  <si>
    <t>Обеспечение предоставления гражданам субсидий на оплату жилого помещения и коммунальных услуг</t>
  </si>
  <si>
    <t>07</t>
  </si>
  <si>
    <t>Дошкольное образование</t>
  </si>
  <si>
    <t>Обеспечение деятельности подведомственных учреждений</t>
  </si>
  <si>
    <t>4209000</t>
  </si>
  <si>
    <t>4209986</t>
  </si>
  <si>
    <t>Субсидии бюджетным учреждениям на иные цели</t>
  </si>
  <si>
    <t>612</t>
  </si>
  <si>
    <t>Обеспечение питанием детей в детских дошкольных учреждениях</t>
  </si>
  <si>
    <t>4209991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</si>
  <si>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</si>
  <si>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</si>
  <si>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Другие расходы на содержание детских дошкольных учреждений</t>
  </si>
  <si>
    <t>4209999</t>
  </si>
  <si>
    <t>Общее образование</t>
  </si>
  <si>
    <t>4210000</t>
  </si>
  <si>
    <t>Расходы на частичную компенсацию стоимости питания отдельным категориям обучающихся в школах (прочие расходы)</t>
  </si>
  <si>
    <t>4219000</t>
  </si>
  <si>
    <t>4219986</t>
  </si>
  <si>
    <t>4219995</t>
  </si>
  <si>
    <t>313</t>
  </si>
  <si>
    <t>Другие расходы на содержание школ</t>
  </si>
  <si>
    <t>4219999</t>
  </si>
  <si>
    <t>4239000</t>
  </si>
  <si>
    <t>4239986</t>
  </si>
  <si>
    <t>Другие расходы на содержание учреждений по внешкольной работе  с детьми</t>
  </si>
  <si>
    <t>4239999</t>
  </si>
  <si>
    <t>Субсидии автономным учреждениям на  финансовое обеспечение муниципального задания на оказание муниципальных услуг</t>
  </si>
  <si>
    <t>621</t>
  </si>
  <si>
    <t>Молодежная политика и оздоровление детей</t>
  </si>
  <si>
    <t>4319999</t>
  </si>
  <si>
    <t>Закупка товаров работ и услуг для муниципальных нужд</t>
  </si>
  <si>
    <t>Другие вопросы в области образования</t>
  </si>
  <si>
    <t>Проведение мероприятий для детей и молодежи</t>
  </si>
  <si>
    <t>4360900</t>
  </si>
  <si>
    <t>Культура</t>
  </si>
  <si>
    <t>4409000</t>
  </si>
  <si>
    <t>4409986</t>
  </si>
  <si>
    <t>Другие расходы на содержание учреждений</t>
  </si>
  <si>
    <t>4409999</t>
  </si>
  <si>
    <t>4429000</t>
  </si>
  <si>
    <t>4429986</t>
  </si>
  <si>
    <t>Другие расходы на содержание библиотек</t>
  </si>
  <si>
    <t>4429999</t>
  </si>
  <si>
    <t>Другие вопросы в области здравоохранения</t>
  </si>
  <si>
    <t>Учреждения, обеспечивающие предоставление услуг в сфере здравоохранения</t>
  </si>
  <si>
    <t>4690000</t>
  </si>
  <si>
    <t>Развитие культурно-досуговой деятельности</t>
  </si>
  <si>
    <t>Развитие библиотечного дела и сохранение библиотечных фондов</t>
  </si>
  <si>
    <t>Муниципальная целевая программа «Развитие культуры городского округа Черноголовка на 2012-2014 годы»</t>
  </si>
  <si>
    <t>Расходы на иные цели</t>
  </si>
  <si>
    <t>Детские дошкольные учреждения</t>
  </si>
  <si>
    <t>Организационно-воспитательная работа с молодежью</t>
  </si>
  <si>
    <t>7951000</t>
  </si>
  <si>
    <t>7951001</t>
  </si>
  <si>
    <t>Муниципальная целевая программа «Организация оздоровления, отдыха и занятости детей, подростков и молодежи городского округа Черноголовка на 2012-2014 годы»</t>
  </si>
  <si>
    <t>Организация временной занятости несовершеннолетних</t>
  </si>
  <si>
    <t>7951101</t>
  </si>
  <si>
    <t>7951102</t>
  </si>
  <si>
    <t>242</t>
  </si>
  <si>
    <t>Муниципальная целевая программа "Развитие образования городского округа Черноголовка на период 2012-2014 годов"</t>
  </si>
  <si>
    <t>Прочие расходы на организацию оздоровления, отдыха детей, подростков и молодежи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</si>
  <si>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</si>
  <si>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</si>
  <si>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0900200</t>
  </si>
  <si>
    <t>Оценка недвижимости, признание прав
и регулирование отношений по государственной собственности</t>
  </si>
  <si>
    <t>Совет депутатов муниципального образования "Городской округ Черноголовка"</t>
  </si>
  <si>
    <t>Строительство дошкольного образовательного учреждения в микрорайоне "В"</t>
  </si>
  <si>
    <t>Закупка товаров, работ, услуг в сфере
информационно-коммуникационных технологий</t>
  </si>
  <si>
    <t>Средства массовой информации</t>
  </si>
  <si>
    <t>Периодическая печать и издательства</t>
  </si>
  <si>
    <t>4579900</t>
  </si>
  <si>
    <t>7951002</t>
  </si>
  <si>
    <t>Городская целевая программа "Комплексные меры противодействия незаконному потреблению и обороту наркотических средств, психотропных веществ и их прекурсоров на территории городского округа Черноголовка на период 2012-2014 годы"</t>
  </si>
  <si>
    <t>852</t>
  </si>
  <si>
    <t>Уплата прочих налогов, сборов и иных платежей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</si>
  <si>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</si>
  <si>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</si>
  <si>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</si>
  <si>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</si>
  <si>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Расходы на выплату персоналу муниципальных органов</t>
  </si>
  <si>
    <t>870</t>
  </si>
  <si>
    <t>Резервные средства</t>
  </si>
  <si>
    <t>710</t>
  </si>
  <si>
    <t>Обслуживание государственного долга</t>
  </si>
  <si>
    <t xml:space="preserve"> Платежи по муниципальному долгу</t>
  </si>
  <si>
    <t>Ведомственная структура расходов бюджета муниципального образования "Городской округ Черноголовка" на 2013 год</t>
  </si>
  <si>
    <t>"Городской округ Черноголовка" на 2013 год"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</si>
  <si>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</si>
  <si>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7951200</t>
  </si>
  <si>
    <t>Программа по поддержке малого и среднего предпринимательства</t>
  </si>
  <si>
    <t>Пособия и компенсации по публичным нормативным обязательствам*</t>
  </si>
  <si>
    <t>Субсидии автономным учреждениям на 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</si>
  <si>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</si>
  <si>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</si>
  <si>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</si>
  <si>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7951300</t>
  </si>
  <si>
    <t>«Комплексная программа борьбы с преступностью и профилактики правонарушений на территории городского округа Черноголовка на период 2011-2013 годы»(система "Безопасный город")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</si>
  <si>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 на 2013 год</t>
  </si>
  <si>
    <t>5204200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</si>
  <si>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на 2013 год</t>
  </si>
  <si>
    <t>Осуществление полномочий по первичному воинскому учету на территориях, где отсутствуют военные комиссариаты на 2013 год</t>
  </si>
  <si>
    <t>Компенсация части  родительской платы за содержание ребенка (присмотр и уход за ребенком) в государственных и муниципальных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)*</t>
  </si>
  <si>
    <t xml:space="preserve">Оплата труда работников бухгалтерских служб, осущ. работу по обеспечению выплаты компенсации родительской платы за содержание ребенка (присмотр и уход за ребенком) в государственных и муниципальных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</t>
  </si>
  <si>
    <t>Программа комплексного социально-экономического развития муниципального образования "Городской округ Черноголовка" Московской области РФ как наукограда РФ на 2008-2013 год"</t>
  </si>
  <si>
    <t>Жилищно хозяйство</t>
  </si>
  <si>
    <t>Расходы на обеспеч. в соответствии с законодат. РФ государственных прав граждан на получение общ. и бесплатного дошкольного, начального общ., основного общ., среднего (полного) общ. образования, а также доп. образования в муниципальных общеобразовательных учреждениях в Моск. обл. в размере, необходимом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 их обеспечению книгоиздательской продукцией и периодическими изданиями на 2013 год</t>
  </si>
  <si>
    <t>* публичные нормативные обязательства, подлежащие исполнению за счет средств бюджета муниципального образования "Городской округ Черноголовка" в 2013 году</t>
  </si>
  <si>
    <t>Городские культурно-массовые мероприятия (общегородские праздники)</t>
  </si>
  <si>
    <t>Средства на обеспечение переданных полномочий по временному хранению,комплектованию,учету и использованию архивных документов, относящихся к собственности Московской области и временно хранящихся в муниципальных архивах на 2013 год</t>
  </si>
  <si>
    <t>Расходы на компенсацию проезда к месту учебы и обратно отдельным категориям обучающихся (прочие расходы)</t>
  </si>
  <si>
    <t>Администрация муниципального образования "Городской округ Черноголовка"</t>
  </si>
  <si>
    <t>Комитет социальных программ муниципального образования "Городской округ Черноголовка</t>
  </si>
  <si>
    <t>Муниципальная целевая программа "Комплексные меры по энергосбережению и повышению энергетической эффективности городского округа Черноголовка на период 2013-2015 годов"</t>
  </si>
  <si>
    <t>Амбулаторная помощь</t>
  </si>
  <si>
    <t>Муниципальная целевая программа "Развитие здравоохранения в муниципальном образовании "Городской округ Черноголовка" на 2013-2015 годы</t>
  </si>
  <si>
    <t>Расходы на содержание и обеспечение деятельности фельдшерско-акушерских пунктов</t>
  </si>
  <si>
    <t>Дорожное хозяйство (дорожные фонды)</t>
  </si>
  <si>
    <t>5220664</t>
  </si>
  <si>
    <t>4210200</t>
  </si>
  <si>
    <t>5234801</t>
  </si>
  <si>
    <t>5234802</t>
  </si>
  <si>
    <t>5246400</t>
  </si>
  <si>
    <t>0027424</t>
  </si>
  <si>
    <t>5057424</t>
  </si>
  <si>
    <t>4217222</t>
  </si>
  <si>
    <t>4217121</t>
  </si>
  <si>
    <t>4523011</t>
  </si>
  <si>
    <t>Расходы за счет субвенций на организацию оказания медицинской помощи на территории муниципального образования</t>
  </si>
  <si>
    <t>4520000</t>
  </si>
  <si>
    <t>Содержание и обеспечение деятельности учебно-методических кабинетов, централизованных бухгалтерий, групп хозяйственного обслуживания (прочие расходы)</t>
  </si>
  <si>
    <t>5220406</t>
  </si>
  <si>
    <t>Содержание и обеспечение деятельности учреждений, обеспечивающих предоставление услуг в сфере здравоохранения (прочие расходы)</t>
  </si>
  <si>
    <t>4693011</t>
  </si>
  <si>
    <t>Долгосрочная целевая программа  Московской области "Совершенствование медицинской помощи детям, беременным женщинам и матерям в Московской области на период 2013-2015 годов"</t>
  </si>
  <si>
    <t>5220400</t>
  </si>
  <si>
    <t>Социальная поддержка беременных женщин, кормящих матерей, детей в возрасте до 3-х лет, а также детей-сирот и детей, оставшихся без попечения родителей, находящихся в лечебно-профилактических учреждениях"</t>
  </si>
  <si>
    <t>3510500</t>
  </si>
  <si>
    <t>Бюджетные инвестиции</t>
  </si>
  <si>
    <t>Субсидия на капитальные вложения в объекты дошкольного образования в соответствии с долгосрочной целевой программой Московской области "Развитие дошкольного образования в Московской области в 2012-2014г."</t>
  </si>
  <si>
    <t>Расходы за счет субсидий на проектирование и строительство объектов дошкольного образования в соответствии с долгосрочной целевой программой Московской области"Развитие образования в Московской области на 2013-2015 годаы"</t>
  </si>
  <si>
    <t xml:space="preserve">Бюджетные инвестиции в объекты муниципальной  собственности казенным учреждениям </t>
  </si>
  <si>
    <t xml:space="preserve">Субсидии бюджетам муниципальных образований Московской области на использование и эксплуатацию комплексов обработки избирательных бюллетеней </t>
  </si>
  <si>
    <t>5200900</t>
  </si>
  <si>
    <t>Ежемесячное ден.вознаграждение за классное руководство</t>
  </si>
  <si>
    <t>5243900</t>
  </si>
  <si>
    <t>Мероприятия по проведению капитального, текущего ремонта, ремонта ограждений, замену оконных конструкций, выполнению противопожарных мероприятий в муниципал. общеобразовательных учреждениях</t>
  </si>
  <si>
    <t>7951103</t>
  </si>
  <si>
    <t>622</t>
  </si>
  <si>
    <t>Муниципальная целевая программа гор.окр. Черноголовка "Развитие образования на 2012-2014г." (Развитие единой информационной сферы образования)</t>
  </si>
  <si>
    <t>Субсидии автономным учреждениям на иные цели</t>
  </si>
  <si>
    <t>Муниципальная целевая программа "Развитие образования гор.окр. Черноголовка  на 2012-2014г." (Развитие муниципальной системы оценки качества образования и востребованности образов. услуг)</t>
  </si>
  <si>
    <t>5243400</t>
  </si>
  <si>
    <t>Долгосрочная целевая программа Московской области "Развитие образования в Московской области на 2013-2015годы"( Внедрение современных образовательных технологий-Интернет)</t>
  </si>
  <si>
    <t>7950600</t>
  </si>
  <si>
    <t>5223204</t>
  </si>
  <si>
    <t>Субсидии бюджетам муниципальных образований МО на мероприятия по проведению оздоровительной компании детей</t>
  </si>
  <si>
    <t>Мероприятия в области коммунального хозяйства</t>
  </si>
  <si>
    <t>от 18.12.2012 № 78/411</t>
  </si>
  <si>
    <t xml:space="preserve">(в редакции Решения от 23.04.2013 № 87/446)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</si>
</sst>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8"/>
      <color indexed="8"/>
      <name val="Arial"/>
      <family val="0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6.5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9" fontId="0" fillId="0" borderId="0">
      <alignment horizontal="left" vertical="center" wrapText="1"/>
      <protection hidden="1" locked="0"/>
    </xf>
    <xf numFmtId="0" fontId="0" fillId="0" borderId="0">
      <alignment horizontal="left" wrapText="1"/>
      <protection hidden="1"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 horizontal="center" vertical="center" wrapText="1"/>
      <protection hidden="1" locked="0"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9" fontId="1" fillId="0" borderId="0">
      <alignment horizontal="center" vertical="top" wrapText="1"/>
      <protection hidden="1" locked="0"/>
    </xf>
    <xf numFmtId="0" fontId="0" fillId="0" borderId="0">
      <alignment horizontal="center" vertical="top" wrapText="1"/>
      <protection hidden="1" locked="0"/>
    </xf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24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Fill="1" applyBorder="1" applyAlignment="1" applyProtection="1">
      <alignment horizontal="left" wrapText="1"/>
      <protection hidden="1"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center" wrapText="1"/>
      <protection hidden="1" locked="0"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164" fontId="5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5" fillId="26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" fillId="24" borderId="0" xfId="0" applyFont="1" applyFill="1" applyAlignment="1">
      <alignment/>
    </xf>
    <xf numFmtId="164" fontId="5" fillId="27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28" borderId="0" xfId="0" applyNumberFormat="1" applyFont="1" applyFill="1" applyBorder="1" applyAlignment="1" applyProtection="1">
      <alignment vertical="center" wrapText="1"/>
      <protection hidden="1" locked="0"/>
    </xf>
    <xf numFmtId="0" fontId="4" fillId="0" borderId="10" xfId="0" applyFont="1" applyBorder="1" applyAlignment="1">
      <alignment vertical="center" wrapText="1"/>
    </xf>
    <xf numFmtId="165" fontId="4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" fillId="26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64" fontId="5" fillId="26" borderId="10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4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5" fillId="25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4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5" fillId="26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26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6" borderId="10" xfId="0" applyNumberFormat="1" applyFont="1" applyFill="1" applyBorder="1" applyAlignment="1" applyProtection="1">
      <alignment vertical="center" wrapText="1"/>
      <protection hidden="1" locked="0"/>
    </xf>
    <xf numFmtId="49" fontId="5" fillId="26" borderId="10" xfId="0" applyNumberFormat="1" applyFont="1" applyFill="1" applyBorder="1" applyAlignment="1" applyProtection="1">
      <alignment horizontal="left" vertical="center" wrapText="1"/>
      <protection hidden="1" locked="0"/>
    </xf>
    <xf numFmtId="165" fontId="4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7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27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7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2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2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2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22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" fillId="28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27" borderId="10" xfId="0" applyNumberFormat="1" applyFont="1" applyFill="1" applyBorder="1" applyAlignment="1" applyProtection="1">
      <alignment horizontal="right" vertical="center" wrapText="1"/>
      <protection hidden="1" locked="0"/>
    </xf>
    <xf numFmtId="165" fontId="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4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2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" fillId="22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4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7" fillId="24" borderId="10" xfId="0" applyNumberFormat="1" applyFont="1" applyFill="1" applyBorder="1" applyAlignment="1" applyProtection="1">
      <alignment horizontal="left" vertical="center" wrapText="1"/>
      <protection hidden="1" locked="0"/>
    </xf>
    <xf numFmtId="164" fontId="5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5" fillId="4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9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29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9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29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5" fillId="29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10" fillId="26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10" fillId="22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" fillId="28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28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" fillId="28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8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5" fillId="28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zoomScalePageLayoutView="0" workbookViewId="0" topLeftCell="A1">
      <selection activeCell="H15" sqref="H15"/>
    </sheetView>
  </sheetViews>
  <sheetFormatPr defaultColWidth="9.33203125" defaultRowHeight="11.25"/>
  <cols>
    <col min="1" max="1" width="37.66015625" style="2" customWidth="1"/>
    <col min="2" max="4" width="6.66015625" style="1" customWidth="1"/>
    <col min="5" max="5" width="8.66015625" style="1" customWidth="1"/>
    <col min="6" max="6" width="6.66015625" style="1" customWidth="1"/>
    <col min="7" max="7" width="15.66015625" style="2" customWidth="1"/>
    <col min="8" max="8" width="20.5" style="1" customWidth="1"/>
    <col min="9" max="16384" width="9.33203125" style="1" customWidth="1"/>
  </cols>
  <sheetData>
    <row r="1" spans="1:9" ht="12">
      <c r="A1" s="5"/>
      <c r="B1" s="6"/>
      <c r="C1" s="7"/>
      <c r="D1" s="7"/>
      <c r="E1" s="7"/>
      <c r="F1" s="8" t="s">
        <v>16</v>
      </c>
      <c r="G1" s="8"/>
      <c r="H1" s="9"/>
      <c r="I1" s="9"/>
    </row>
    <row r="2" spans="1:9" ht="12">
      <c r="A2" s="7"/>
      <c r="B2" s="6"/>
      <c r="C2" s="7"/>
      <c r="D2" s="7"/>
      <c r="E2" s="7"/>
      <c r="F2" s="8" t="s">
        <v>17</v>
      </c>
      <c r="G2" s="8"/>
      <c r="H2" s="9"/>
      <c r="I2" s="9"/>
    </row>
    <row r="3" spans="1:9" ht="12">
      <c r="A3" s="7"/>
      <c r="B3" s="6"/>
      <c r="C3" s="7"/>
      <c r="D3" s="7"/>
      <c r="E3" s="7"/>
      <c r="F3" s="8" t="s">
        <v>296</v>
      </c>
      <c r="G3" s="8"/>
      <c r="H3" s="9"/>
      <c r="I3" s="9"/>
    </row>
    <row r="4" spans="1:9" ht="12">
      <c r="A4" s="7"/>
      <c r="B4" s="6"/>
      <c r="C4" s="7"/>
      <c r="D4" s="7"/>
      <c r="E4" s="7"/>
      <c r="F4" s="8" t="s">
        <v>18</v>
      </c>
      <c r="G4" s="8"/>
      <c r="H4" s="9"/>
      <c r="I4" s="9"/>
    </row>
    <row r="5" spans="1:9" ht="12">
      <c r="A5" s="7"/>
      <c r="B5" s="6"/>
      <c r="C5" s="7"/>
      <c r="D5" s="7"/>
      <c r="E5" s="7"/>
      <c r="F5" s="8" t="s">
        <v>225</v>
      </c>
      <c r="G5" s="8"/>
      <c r="H5" s="9"/>
      <c r="I5" s="9"/>
    </row>
    <row r="6" spans="1:9" ht="12">
      <c r="A6" s="7"/>
      <c r="B6" s="6"/>
      <c r="C6" s="7"/>
      <c r="D6" s="7"/>
      <c r="E6" s="7"/>
      <c r="F6" s="96" t="s">
        <v>297</v>
      </c>
      <c r="G6" s="96"/>
      <c r="H6" s="96"/>
      <c r="I6" s="9"/>
    </row>
    <row r="7" spans="1:9" ht="12">
      <c r="A7" s="90" t="s">
        <v>224</v>
      </c>
      <c r="B7" s="90"/>
      <c r="C7" s="90"/>
      <c r="D7" s="90"/>
      <c r="E7" s="90"/>
      <c r="F7" s="90"/>
      <c r="G7" s="90"/>
      <c r="H7" s="90"/>
      <c r="I7" s="90"/>
    </row>
    <row r="8" spans="1:9" ht="12">
      <c r="A8" s="10"/>
      <c r="B8" s="10"/>
      <c r="C8" s="10"/>
      <c r="D8" s="10"/>
      <c r="E8" s="10"/>
      <c r="F8" s="10"/>
      <c r="G8" s="92" t="s">
        <v>11</v>
      </c>
      <c r="H8" s="92"/>
      <c r="I8" s="11"/>
    </row>
    <row r="9" spans="1:9" ht="12">
      <c r="A9" s="7"/>
      <c r="B9" s="6"/>
      <c r="C9" s="7"/>
      <c r="D9" s="7"/>
      <c r="E9" s="7"/>
      <c r="F9" s="7"/>
      <c r="G9" s="12"/>
      <c r="H9" s="9"/>
      <c r="I9" s="13"/>
    </row>
    <row r="10" spans="1:9" ht="12">
      <c r="A10" s="22" t="s">
        <v>37</v>
      </c>
      <c r="B10" s="93" t="s">
        <v>15</v>
      </c>
      <c r="C10" s="93"/>
      <c r="D10" s="93"/>
      <c r="E10" s="93"/>
      <c r="F10" s="93"/>
      <c r="G10" s="93" t="s">
        <v>12</v>
      </c>
      <c r="H10" s="95" t="s">
        <v>13</v>
      </c>
      <c r="I10" s="78"/>
    </row>
    <row r="11" spans="1:10" ht="12">
      <c r="A11" s="22"/>
      <c r="B11" s="93" t="s">
        <v>14</v>
      </c>
      <c r="C11" s="93" t="s">
        <v>38</v>
      </c>
      <c r="D11" s="93" t="s">
        <v>19</v>
      </c>
      <c r="E11" s="93"/>
      <c r="F11" s="93"/>
      <c r="G11" s="93"/>
      <c r="H11" s="95"/>
      <c r="I11" s="14"/>
      <c r="J11" s="3"/>
    </row>
    <row r="12" spans="1:10" ht="33.75">
      <c r="A12" s="27"/>
      <c r="B12" s="93"/>
      <c r="C12" s="93"/>
      <c r="D12" s="22" t="s">
        <v>39</v>
      </c>
      <c r="E12" s="22" t="s">
        <v>40</v>
      </c>
      <c r="F12" s="22" t="s">
        <v>41</v>
      </c>
      <c r="G12" s="93"/>
      <c r="H12" s="95"/>
      <c r="I12" s="14"/>
      <c r="J12" s="3"/>
    </row>
    <row r="13" spans="1:9" ht="12">
      <c r="A13" s="22" t="s">
        <v>42</v>
      </c>
      <c r="B13" s="22" t="s">
        <v>43</v>
      </c>
      <c r="C13" s="22" t="s">
        <v>44</v>
      </c>
      <c r="D13" s="22" t="s">
        <v>45</v>
      </c>
      <c r="E13" s="22" t="s">
        <v>46</v>
      </c>
      <c r="F13" s="22" t="s">
        <v>47</v>
      </c>
      <c r="G13" s="22" t="s">
        <v>48</v>
      </c>
      <c r="H13" s="15">
        <v>8</v>
      </c>
      <c r="I13" s="11"/>
    </row>
    <row r="14" spans="1:9" ht="31.5">
      <c r="A14" s="33" t="s">
        <v>249</v>
      </c>
      <c r="B14" s="34" t="s">
        <v>49</v>
      </c>
      <c r="C14" s="35"/>
      <c r="D14" s="35"/>
      <c r="E14" s="35"/>
      <c r="F14" s="35"/>
      <c r="G14" s="16">
        <f>G15+G51+G59+G72+G83+G103+G107+G116+G127+G131</f>
        <v>239777.09999999998</v>
      </c>
      <c r="H14" s="16">
        <f>H15+H51+H59+H72+H83+H103+H107+H116+H127+H131</f>
        <v>4602</v>
      </c>
      <c r="I14" s="9"/>
    </row>
    <row r="15" spans="1:9" ht="12">
      <c r="A15" s="36" t="s">
        <v>20</v>
      </c>
      <c r="B15" s="37" t="s">
        <v>49</v>
      </c>
      <c r="C15" s="37" t="s">
        <v>50</v>
      </c>
      <c r="D15" s="38"/>
      <c r="E15" s="38"/>
      <c r="F15" s="38"/>
      <c r="G15" s="39">
        <f>G16+G19+G42+G45+G37</f>
        <v>52378.9</v>
      </c>
      <c r="H15" s="39">
        <f>H16+H19+H42+H45+H37</f>
        <v>2717</v>
      </c>
      <c r="I15" s="9"/>
    </row>
    <row r="16" spans="1:9" ht="42">
      <c r="A16" s="40" t="s">
        <v>51</v>
      </c>
      <c r="B16" s="41" t="s">
        <v>49</v>
      </c>
      <c r="C16" s="41" t="s">
        <v>50</v>
      </c>
      <c r="D16" s="41" t="s">
        <v>52</v>
      </c>
      <c r="E16" s="26"/>
      <c r="F16" s="26"/>
      <c r="G16" s="19">
        <f>G17</f>
        <v>1471.4</v>
      </c>
      <c r="H16" s="19">
        <f>H17</f>
        <v>0</v>
      </c>
      <c r="I16" s="9"/>
    </row>
    <row r="17" spans="1:9" ht="12">
      <c r="A17" s="29" t="s">
        <v>53</v>
      </c>
      <c r="B17" s="22" t="s">
        <v>49</v>
      </c>
      <c r="C17" s="22" t="s">
        <v>50</v>
      </c>
      <c r="D17" s="22" t="s">
        <v>52</v>
      </c>
      <c r="E17" s="22" t="s">
        <v>54</v>
      </c>
      <c r="F17" s="27"/>
      <c r="G17" s="18">
        <f>G18</f>
        <v>1471.4</v>
      </c>
      <c r="H17" s="18">
        <v>0</v>
      </c>
      <c r="I17" s="9"/>
    </row>
    <row r="18" spans="1:9" ht="12">
      <c r="A18" s="29" t="s">
        <v>214</v>
      </c>
      <c r="B18" s="22" t="s">
        <v>49</v>
      </c>
      <c r="C18" s="22" t="s">
        <v>50</v>
      </c>
      <c r="D18" s="22" t="s">
        <v>52</v>
      </c>
      <c r="E18" s="22" t="s">
        <v>54</v>
      </c>
      <c r="F18" s="22" t="s">
        <v>215</v>
      </c>
      <c r="G18" s="18">
        <v>1471.4</v>
      </c>
      <c r="H18" s="18">
        <v>0</v>
      </c>
      <c r="I18" s="9"/>
    </row>
    <row r="19" spans="1:9" ht="63">
      <c r="A19" s="40" t="s">
        <v>56</v>
      </c>
      <c r="B19" s="41" t="s">
        <v>49</v>
      </c>
      <c r="C19" s="41" t="s">
        <v>50</v>
      </c>
      <c r="D19" s="41" t="s">
        <v>57</v>
      </c>
      <c r="E19" s="26"/>
      <c r="F19" s="26"/>
      <c r="G19" s="19">
        <v>48213.3</v>
      </c>
      <c r="H19" s="19">
        <f>2717</f>
        <v>2717</v>
      </c>
      <c r="I19" s="9"/>
    </row>
    <row r="20" spans="1:9" ht="56.25">
      <c r="A20" s="29" t="s">
        <v>238</v>
      </c>
      <c r="B20" s="22" t="s">
        <v>49</v>
      </c>
      <c r="C20" s="22" t="s">
        <v>50</v>
      </c>
      <c r="D20" s="22" t="s">
        <v>57</v>
      </c>
      <c r="E20" s="22" t="s">
        <v>260</v>
      </c>
      <c r="F20" s="27"/>
      <c r="G20" s="18">
        <f>G21+G22+G23+G24</f>
        <v>1759</v>
      </c>
      <c r="H20" s="18">
        <f>H21+H22+H23+H24</f>
        <v>1759</v>
      </c>
      <c r="I20" s="9"/>
    </row>
    <row r="21" spans="1:9" ht="22.5">
      <c r="A21" s="29" t="s">
        <v>55</v>
      </c>
      <c r="B21" s="22" t="s">
        <v>49</v>
      </c>
      <c r="C21" s="22" t="s">
        <v>50</v>
      </c>
      <c r="D21" s="22" t="s">
        <v>57</v>
      </c>
      <c r="E21" s="22" t="s">
        <v>260</v>
      </c>
      <c r="F21" s="22" t="s">
        <v>215</v>
      </c>
      <c r="G21" s="18">
        <v>1333.1</v>
      </c>
      <c r="H21" s="18">
        <v>1333.1</v>
      </c>
      <c r="I21" s="9"/>
    </row>
    <row r="22" spans="1:9" ht="22.5">
      <c r="A22" s="29" t="s">
        <v>216</v>
      </c>
      <c r="B22" s="22" t="s">
        <v>49</v>
      </c>
      <c r="C22" s="22" t="s">
        <v>50</v>
      </c>
      <c r="D22" s="22" t="s">
        <v>57</v>
      </c>
      <c r="E22" s="22" t="s">
        <v>260</v>
      </c>
      <c r="F22" s="22" t="s">
        <v>217</v>
      </c>
      <c r="G22" s="18">
        <v>2</v>
      </c>
      <c r="H22" s="18">
        <v>2</v>
      </c>
      <c r="I22" s="9"/>
    </row>
    <row r="23" spans="1:9" ht="33.75">
      <c r="A23" s="29" t="s">
        <v>206</v>
      </c>
      <c r="B23" s="22" t="s">
        <v>49</v>
      </c>
      <c r="C23" s="22" t="s">
        <v>50</v>
      </c>
      <c r="D23" s="22" t="s">
        <v>57</v>
      </c>
      <c r="E23" s="22" t="s">
        <v>260</v>
      </c>
      <c r="F23" s="22" t="s">
        <v>197</v>
      </c>
      <c r="G23" s="18">
        <v>26.4</v>
      </c>
      <c r="H23" s="18">
        <v>26.4</v>
      </c>
      <c r="I23" s="9"/>
    </row>
    <row r="24" spans="1:9" ht="22.5">
      <c r="A24" s="29" t="s">
        <v>70</v>
      </c>
      <c r="B24" s="22" t="s">
        <v>49</v>
      </c>
      <c r="C24" s="22" t="s">
        <v>50</v>
      </c>
      <c r="D24" s="22" t="s">
        <v>57</v>
      </c>
      <c r="E24" s="22" t="s">
        <v>260</v>
      </c>
      <c r="F24" s="22" t="s">
        <v>71</v>
      </c>
      <c r="G24" s="18">
        <v>397.5</v>
      </c>
      <c r="H24" s="18">
        <v>397.5</v>
      </c>
      <c r="I24" s="9"/>
    </row>
    <row r="25" spans="1:9" ht="79.5" customHeight="1">
      <c r="A25" s="29" t="s">
        <v>247</v>
      </c>
      <c r="B25" s="22" t="s">
        <v>49</v>
      </c>
      <c r="C25" s="22" t="s">
        <v>50</v>
      </c>
      <c r="D25" s="22" t="s">
        <v>57</v>
      </c>
      <c r="E25" s="22" t="s">
        <v>256</v>
      </c>
      <c r="F25" s="27"/>
      <c r="G25" s="18">
        <f>G26+G27+G28+G29</f>
        <v>958</v>
      </c>
      <c r="H25" s="18">
        <f>H26+H27+H28+H29</f>
        <v>958</v>
      </c>
      <c r="I25" s="9"/>
    </row>
    <row r="26" spans="1:9" ht="15.75" customHeight="1">
      <c r="A26" s="29" t="s">
        <v>214</v>
      </c>
      <c r="B26" s="22" t="s">
        <v>49</v>
      </c>
      <c r="C26" s="22" t="s">
        <v>50</v>
      </c>
      <c r="D26" s="22" t="s">
        <v>57</v>
      </c>
      <c r="E26" s="22" t="s">
        <v>256</v>
      </c>
      <c r="F26" s="22" t="s">
        <v>215</v>
      </c>
      <c r="G26" s="18">
        <v>666.5</v>
      </c>
      <c r="H26" s="18">
        <v>666.5</v>
      </c>
      <c r="I26" s="9"/>
    </row>
    <row r="27" spans="1:9" ht="22.5">
      <c r="A27" s="29" t="s">
        <v>216</v>
      </c>
      <c r="B27" s="22" t="s">
        <v>49</v>
      </c>
      <c r="C27" s="22" t="s">
        <v>50</v>
      </c>
      <c r="D27" s="22" t="s">
        <v>57</v>
      </c>
      <c r="E27" s="22" t="s">
        <v>256</v>
      </c>
      <c r="F27" s="22" t="s">
        <v>217</v>
      </c>
      <c r="G27" s="18">
        <v>1.1</v>
      </c>
      <c r="H27" s="18">
        <v>1.1</v>
      </c>
      <c r="I27" s="9"/>
    </row>
    <row r="28" spans="1:9" ht="33.75">
      <c r="A28" s="29" t="s">
        <v>206</v>
      </c>
      <c r="B28" s="22" t="s">
        <v>49</v>
      </c>
      <c r="C28" s="22" t="s">
        <v>50</v>
      </c>
      <c r="D28" s="22" t="s">
        <v>57</v>
      </c>
      <c r="E28" s="22" t="s">
        <v>256</v>
      </c>
      <c r="F28" s="22" t="s">
        <v>197</v>
      </c>
      <c r="G28" s="18">
        <v>155.5</v>
      </c>
      <c r="H28" s="18">
        <v>155.5</v>
      </c>
      <c r="I28" s="9"/>
    </row>
    <row r="29" spans="1:9" ht="22.5">
      <c r="A29" s="29" t="s">
        <v>70</v>
      </c>
      <c r="B29" s="22" t="s">
        <v>49</v>
      </c>
      <c r="C29" s="22" t="s">
        <v>50</v>
      </c>
      <c r="D29" s="22" t="s">
        <v>57</v>
      </c>
      <c r="E29" s="22" t="s">
        <v>256</v>
      </c>
      <c r="F29" s="22" t="s">
        <v>71</v>
      </c>
      <c r="G29" s="18">
        <v>134.9</v>
      </c>
      <c r="H29" s="18">
        <v>134.9</v>
      </c>
      <c r="I29" s="9"/>
    </row>
    <row r="30" spans="1:9" ht="22.5">
      <c r="A30" s="29" t="s">
        <v>61</v>
      </c>
      <c r="B30" s="22" t="s">
        <v>49</v>
      </c>
      <c r="C30" s="22" t="s">
        <v>50</v>
      </c>
      <c r="D30" s="22" t="s">
        <v>57</v>
      </c>
      <c r="E30" s="22" t="s">
        <v>62</v>
      </c>
      <c r="F30" s="22"/>
      <c r="G30" s="18">
        <f>G31</f>
        <v>150</v>
      </c>
      <c r="H30" s="18">
        <v>0</v>
      </c>
      <c r="I30" s="9"/>
    </row>
    <row r="31" spans="1:9" ht="22.5">
      <c r="A31" s="29" t="s">
        <v>61</v>
      </c>
      <c r="B31" s="22" t="s">
        <v>49</v>
      </c>
      <c r="C31" s="22" t="s">
        <v>50</v>
      </c>
      <c r="D31" s="22" t="s">
        <v>57</v>
      </c>
      <c r="E31" s="22" t="s">
        <v>62</v>
      </c>
      <c r="F31" s="22" t="s">
        <v>63</v>
      </c>
      <c r="G31" s="18">
        <v>150</v>
      </c>
      <c r="H31" s="18">
        <v>0</v>
      </c>
      <c r="I31" s="9"/>
    </row>
    <row r="32" spans="1:9" ht="22.5">
      <c r="A32" s="29" t="s">
        <v>64</v>
      </c>
      <c r="B32" s="22" t="s">
        <v>49</v>
      </c>
      <c r="C32" s="22" t="s">
        <v>50</v>
      </c>
      <c r="D32" s="22" t="s">
        <v>57</v>
      </c>
      <c r="E32" s="22" t="s">
        <v>65</v>
      </c>
      <c r="F32" s="27"/>
      <c r="G32" s="18">
        <f>G34+G33+G35+G36</f>
        <v>45346.3</v>
      </c>
      <c r="H32" s="18">
        <v>0</v>
      </c>
      <c r="I32" s="9"/>
    </row>
    <row r="33" spans="1:12" ht="12">
      <c r="A33" s="29" t="s">
        <v>214</v>
      </c>
      <c r="B33" s="22" t="s">
        <v>49</v>
      </c>
      <c r="C33" s="22" t="s">
        <v>50</v>
      </c>
      <c r="D33" s="22" t="s">
        <v>57</v>
      </c>
      <c r="E33" s="22" t="s">
        <v>65</v>
      </c>
      <c r="F33" s="27">
        <v>121</v>
      </c>
      <c r="G33" s="18">
        <v>35165.5</v>
      </c>
      <c r="H33" s="18">
        <v>0</v>
      </c>
      <c r="I33" s="79"/>
      <c r="J33" s="78"/>
      <c r="K33" s="78"/>
      <c r="L33" s="78"/>
    </row>
    <row r="34" spans="1:9" ht="22.5">
      <c r="A34" s="29" t="s">
        <v>216</v>
      </c>
      <c r="B34" s="22" t="s">
        <v>49</v>
      </c>
      <c r="C34" s="22" t="s">
        <v>50</v>
      </c>
      <c r="D34" s="22" t="s">
        <v>57</v>
      </c>
      <c r="E34" s="22" t="s">
        <v>65</v>
      </c>
      <c r="F34" s="22" t="s">
        <v>217</v>
      </c>
      <c r="G34" s="18">
        <v>22</v>
      </c>
      <c r="H34" s="18">
        <v>0</v>
      </c>
      <c r="I34" s="9"/>
    </row>
    <row r="35" spans="1:9" ht="33.75">
      <c r="A35" s="29" t="s">
        <v>206</v>
      </c>
      <c r="B35" s="22" t="s">
        <v>49</v>
      </c>
      <c r="C35" s="22" t="s">
        <v>50</v>
      </c>
      <c r="D35" s="22" t="s">
        <v>57</v>
      </c>
      <c r="E35" s="22" t="s">
        <v>65</v>
      </c>
      <c r="F35" s="22" t="s">
        <v>197</v>
      </c>
      <c r="G35" s="18">
        <v>2123.8</v>
      </c>
      <c r="H35" s="18">
        <v>0</v>
      </c>
      <c r="I35" s="9"/>
    </row>
    <row r="36" spans="1:9" ht="22.5">
      <c r="A36" s="29" t="s">
        <v>70</v>
      </c>
      <c r="B36" s="22" t="s">
        <v>49</v>
      </c>
      <c r="C36" s="22" t="s">
        <v>50</v>
      </c>
      <c r="D36" s="22" t="s">
        <v>57</v>
      </c>
      <c r="E36" s="22" t="s">
        <v>65</v>
      </c>
      <c r="F36" s="22" t="s">
        <v>71</v>
      </c>
      <c r="G36" s="18">
        <v>8035</v>
      </c>
      <c r="H36" s="18">
        <v>0</v>
      </c>
      <c r="I36" s="9"/>
    </row>
    <row r="37" spans="1:9" ht="21">
      <c r="A37" s="42" t="s">
        <v>231</v>
      </c>
      <c r="B37" s="41" t="s">
        <v>49</v>
      </c>
      <c r="C37" s="41" t="s">
        <v>50</v>
      </c>
      <c r="D37" s="41" t="s">
        <v>139</v>
      </c>
      <c r="E37" s="26"/>
      <c r="F37" s="26"/>
      <c r="G37" s="19">
        <f>G38+G40</f>
        <v>1196</v>
      </c>
      <c r="H37" s="19">
        <f>H38+H40</f>
        <v>0</v>
      </c>
      <c r="I37" s="9"/>
    </row>
    <row r="38" spans="1:9" ht="24.75" customHeight="1">
      <c r="A38" s="29" t="s">
        <v>232</v>
      </c>
      <c r="B38" s="22" t="s">
        <v>49</v>
      </c>
      <c r="C38" s="22" t="s">
        <v>50</v>
      </c>
      <c r="D38" s="22" t="s">
        <v>139</v>
      </c>
      <c r="E38" s="22" t="s">
        <v>233</v>
      </c>
      <c r="F38" s="27"/>
      <c r="G38" s="31">
        <f>G39</f>
        <v>1000</v>
      </c>
      <c r="H38" s="18">
        <v>0</v>
      </c>
      <c r="I38" s="9"/>
    </row>
    <row r="39" spans="1:9" ht="22.5">
      <c r="A39" s="29" t="s">
        <v>70</v>
      </c>
      <c r="B39" s="22" t="s">
        <v>49</v>
      </c>
      <c r="C39" s="22" t="s">
        <v>50</v>
      </c>
      <c r="D39" s="22" t="s">
        <v>139</v>
      </c>
      <c r="E39" s="22" t="s">
        <v>233</v>
      </c>
      <c r="F39" s="68">
        <v>244</v>
      </c>
      <c r="G39" s="18">
        <v>1000</v>
      </c>
      <c r="H39" s="18">
        <v>0</v>
      </c>
      <c r="I39" s="9"/>
    </row>
    <row r="40" spans="1:9" ht="45">
      <c r="A40" s="29" t="s">
        <v>280</v>
      </c>
      <c r="B40" s="22" t="s">
        <v>49</v>
      </c>
      <c r="C40" s="22" t="s">
        <v>50</v>
      </c>
      <c r="D40" s="22" t="s">
        <v>139</v>
      </c>
      <c r="E40" s="22" t="s">
        <v>237</v>
      </c>
      <c r="F40" s="27"/>
      <c r="G40" s="18">
        <f>G41</f>
        <v>196</v>
      </c>
      <c r="H40" s="18">
        <v>0</v>
      </c>
      <c r="I40" s="9"/>
    </row>
    <row r="41" spans="1:9" ht="22.5">
      <c r="A41" s="29" t="s">
        <v>70</v>
      </c>
      <c r="B41" s="22" t="s">
        <v>49</v>
      </c>
      <c r="C41" s="22" t="s">
        <v>50</v>
      </c>
      <c r="D41" s="22" t="s">
        <v>139</v>
      </c>
      <c r="E41" s="22" t="s">
        <v>237</v>
      </c>
      <c r="F41" s="68">
        <v>244</v>
      </c>
      <c r="G41" s="18">
        <v>196</v>
      </c>
      <c r="H41" s="18">
        <v>0</v>
      </c>
      <c r="I41" s="9"/>
    </row>
    <row r="42" spans="1:9" ht="12">
      <c r="A42" s="43" t="s">
        <v>66</v>
      </c>
      <c r="B42" s="41" t="s">
        <v>49</v>
      </c>
      <c r="C42" s="41" t="s">
        <v>50</v>
      </c>
      <c r="D42" s="41" t="s">
        <v>67</v>
      </c>
      <c r="E42" s="26"/>
      <c r="F42" s="26"/>
      <c r="G42" s="19">
        <f>G43</f>
        <v>500</v>
      </c>
      <c r="H42" s="19">
        <f>H43</f>
        <v>0</v>
      </c>
      <c r="I42" s="9"/>
    </row>
    <row r="43" spans="1:9" ht="33.75">
      <c r="A43" s="29" t="s">
        <v>68</v>
      </c>
      <c r="B43" s="22" t="s">
        <v>49</v>
      </c>
      <c r="C43" s="22" t="s">
        <v>50</v>
      </c>
      <c r="D43" s="22" t="s">
        <v>67</v>
      </c>
      <c r="E43" s="22" t="s">
        <v>69</v>
      </c>
      <c r="F43" s="27"/>
      <c r="G43" s="31">
        <f>G44</f>
        <v>500</v>
      </c>
      <c r="H43" s="18">
        <v>0</v>
      </c>
      <c r="I43" s="9"/>
    </row>
    <row r="44" spans="1:9" ht="12">
      <c r="A44" s="29" t="s">
        <v>220</v>
      </c>
      <c r="B44" s="22" t="s">
        <v>49</v>
      </c>
      <c r="C44" s="22" t="s">
        <v>50</v>
      </c>
      <c r="D44" s="22" t="s">
        <v>67</v>
      </c>
      <c r="E44" s="22" t="s">
        <v>69</v>
      </c>
      <c r="F44" s="22" t="s">
        <v>219</v>
      </c>
      <c r="G44" s="18">
        <v>500</v>
      </c>
      <c r="H44" s="18">
        <v>0</v>
      </c>
      <c r="I44" s="9"/>
    </row>
    <row r="45" spans="1:9" ht="12">
      <c r="A45" s="43" t="s">
        <v>72</v>
      </c>
      <c r="B45" s="41" t="s">
        <v>49</v>
      </c>
      <c r="C45" s="41" t="s">
        <v>50</v>
      </c>
      <c r="D45" s="41" t="s">
        <v>73</v>
      </c>
      <c r="E45" s="26"/>
      <c r="F45" s="26"/>
      <c r="G45" s="19">
        <f>G48+G46</f>
        <v>998.2</v>
      </c>
      <c r="H45" s="19">
        <f>H48+H46</f>
        <v>0</v>
      </c>
      <c r="I45" s="9"/>
    </row>
    <row r="46" spans="1:9" ht="33.75">
      <c r="A46" s="44" t="s">
        <v>203</v>
      </c>
      <c r="B46" s="22" t="s">
        <v>49</v>
      </c>
      <c r="C46" s="27" t="s">
        <v>50</v>
      </c>
      <c r="D46" s="27" t="s">
        <v>73</v>
      </c>
      <c r="E46" s="22" t="s">
        <v>202</v>
      </c>
      <c r="F46" s="27"/>
      <c r="G46" s="31">
        <f>G47</f>
        <v>800</v>
      </c>
      <c r="H46" s="31">
        <f>H47</f>
        <v>0</v>
      </c>
      <c r="I46" s="9"/>
    </row>
    <row r="47" spans="1:9" ht="22.5">
      <c r="A47" s="29" t="s">
        <v>70</v>
      </c>
      <c r="B47" s="22" t="s">
        <v>49</v>
      </c>
      <c r="C47" s="27" t="s">
        <v>50</v>
      </c>
      <c r="D47" s="27" t="s">
        <v>73</v>
      </c>
      <c r="E47" s="22" t="s">
        <v>202</v>
      </c>
      <c r="F47" s="27">
        <v>244</v>
      </c>
      <c r="G47" s="31">
        <v>800</v>
      </c>
      <c r="H47" s="31">
        <v>0</v>
      </c>
      <c r="I47" s="9"/>
    </row>
    <row r="48" spans="1:9" ht="13.5" customHeight="1">
      <c r="A48" s="29" t="s">
        <v>74</v>
      </c>
      <c r="B48" s="22" t="s">
        <v>49</v>
      </c>
      <c r="C48" s="22" t="s">
        <v>50</v>
      </c>
      <c r="D48" s="22" t="s">
        <v>73</v>
      </c>
      <c r="E48" s="22" t="s">
        <v>75</v>
      </c>
      <c r="F48" s="27"/>
      <c r="G48" s="18">
        <f>G49+G50</f>
        <v>198.2</v>
      </c>
      <c r="H48" s="18">
        <v>0</v>
      </c>
      <c r="I48" s="9"/>
    </row>
    <row r="49" spans="1:9" ht="22.5">
      <c r="A49" s="45" t="s">
        <v>213</v>
      </c>
      <c r="B49" s="22" t="s">
        <v>49</v>
      </c>
      <c r="C49" s="22" t="s">
        <v>50</v>
      </c>
      <c r="D49" s="22" t="s">
        <v>73</v>
      </c>
      <c r="E49" s="22" t="s">
        <v>75</v>
      </c>
      <c r="F49" s="46" t="s">
        <v>212</v>
      </c>
      <c r="G49" s="18">
        <v>125</v>
      </c>
      <c r="H49" s="18">
        <v>0</v>
      </c>
      <c r="I49" s="9"/>
    </row>
    <row r="50" spans="1:10" ht="12">
      <c r="A50" s="29" t="s">
        <v>76</v>
      </c>
      <c r="B50" s="22" t="s">
        <v>49</v>
      </c>
      <c r="C50" s="22" t="s">
        <v>50</v>
      </c>
      <c r="D50" s="22" t="s">
        <v>73</v>
      </c>
      <c r="E50" s="22" t="s">
        <v>75</v>
      </c>
      <c r="F50" s="22" t="s">
        <v>77</v>
      </c>
      <c r="G50" s="18">
        <v>73.2</v>
      </c>
      <c r="H50" s="18">
        <v>0</v>
      </c>
      <c r="I50" s="9"/>
      <c r="J50" s="78"/>
    </row>
    <row r="51" spans="1:9" ht="12">
      <c r="A51" s="47" t="s">
        <v>21</v>
      </c>
      <c r="B51" s="48" t="s">
        <v>49</v>
      </c>
      <c r="C51" s="48" t="s">
        <v>52</v>
      </c>
      <c r="D51" s="49"/>
      <c r="E51" s="49"/>
      <c r="F51" s="49"/>
      <c r="G51" s="21">
        <f>G52+G55</f>
        <v>2177.2</v>
      </c>
      <c r="H51" s="21">
        <f>H52+H55</f>
        <v>1885</v>
      </c>
      <c r="I51" s="9"/>
    </row>
    <row r="52" spans="1:9" ht="21">
      <c r="A52" s="50" t="s">
        <v>78</v>
      </c>
      <c r="B52" s="51" t="s">
        <v>49</v>
      </c>
      <c r="C52" s="51" t="s">
        <v>52</v>
      </c>
      <c r="D52" s="51" t="s">
        <v>79</v>
      </c>
      <c r="E52" s="52"/>
      <c r="F52" s="52"/>
      <c r="G52" s="53">
        <f>G53</f>
        <v>1885</v>
      </c>
      <c r="H52" s="53">
        <f>H53</f>
        <v>1885</v>
      </c>
      <c r="I52" s="9"/>
    </row>
    <row r="53" spans="1:9" ht="45">
      <c r="A53" s="29" t="s">
        <v>239</v>
      </c>
      <c r="B53" s="22" t="s">
        <v>49</v>
      </c>
      <c r="C53" s="22" t="s">
        <v>52</v>
      </c>
      <c r="D53" s="22" t="s">
        <v>79</v>
      </c>
      <c r="E53" s="22" t="s">
        <v>80</v>
      </c>
      <c r="F53" s="27"/>
      <c r="G53" s="18">
        <f>G54</f>
        <v>1885</v>
      </c>
      <c r="H53" s="18">
        <f>H54</f>
        <v>1885</v>
      </c>
      <c r="I53" s="9"/>
    </row>
    <row r="54" spans="1:9" ht="22.5">
      <c r="A54" s="29" t="s">
        <v>218</v>
      </c>
      <c r="B54" s="22" t="s">
        <v>49</v>
      </c>
      <c r="C54" s="22" t="s">
        <v>52</v>
      </c>
      <c r="D54" s="22" t="s">
        <v>79</v>
      </c>
      <c r="E54" s="22" t="s">
        <v>80</v>
      </c>
      <c r="F54" s="46" t="s">
        <v>215</v>
      </c>
      <c r="G54" s="18">
        <v>1885</v>
      </c>
      <c r="H54" s="18">
        <v>1885</v>
      </c>
      <c r="I54" s="9"/>
    </row>
    <row r="55" spans="1:9" ht="12">
      <c r="A55" s="43" t="s">
        <v>81</v>
      </c>
      <c r="B55" s="41" t="s">
        <v>52</v>
      </c>
      <c r="C55" s="41" t="s">
        <v>52</v>
      </c>
      <c r="D55" s="41" t="s">
        <v>57</v>
      </c>
      <c r="E55" s="26"/>
      <c r="F55" s="26"/>
      <c r="G55" s="19">
        <f>G56</f>
        <v>292.2</v>
      </c>
      <c r="H55" s="19">
        <f>H56</f>
        <v>0</v>
      </c>
      <c r="I55" s="9"/>
    </row>
    <row r="56" spans="1:9" ht="22.5">
      <c r="A56" s="29" t="s">
        <v>82</v>
      </c>
      <c r="B56" s="22" t="s">
        <v>49</v>
      </c>
      <c r="C56" s="22" t="s">
        <v>52</v>
      </c>
      <c r="D56" s="22" t="s">
        <v>57</v>
      </c>
      <c r="E56" s="22" t="s">
        <v>83</v>
      </c>
      <c r="F56" s="27"/>
      <c r="G56" s="18">
        <f>G57+G58</f>
        <v>292.2</v>
      </c>
      <c r="H56" s="18">
        <v>0</v>
      </c>
      <c r="I56" s="9"/>
    </row>
    <row r="57" spans="1:9" ht="33.75">
      <c r="A57" s="29" t="s">
        <v>206</v>
      </c>
      <c r="B57" s="22" t="s">
        <v>49</v>
      </c>
      <c r="C57" s="22" t="s">
        <v>52</v>
      </c>
      <c r="D57" s="22" t="s">
        <v>57</v>
      </c>
      <c r="E57" s="22" t="s">
        <v>83</v>
      </c>
      <c r="F57" s="27">
        <v>242</v>
      </c>
      <c r="G57" s="18">
        <v>85.2</v>
      </c>
      <c r="H57" s="18"/>
      <c r="I57" s="9"/>
    </row>
    <row r="58" spans="1:9" ht="22.5">
      <c r="A58" s="44" t="s">
        <v>70</v>
      </c>
      <c r="B58" s="22" t="s">
        <v>49</v>
      </c>
      <c r="C58" s="22" t="s">
        <v>52</v>
      </c>
      <c r="D58" s="22" t="s">
        <v>57</v>
      </c>
      <c r="E58" s="22" t="s">
        <v>83</v>
      </c>
      <c r="F58" s="46" t="s">
        <v>71</v>
      </c>
      <c r="G58" s="18">
        <v>207</v>
      </c>
      <c r="H58" s="18">
        <v>0</v>
      </c>
      <c r="I58" s="9"/>
    </row>
    <row r="59" spans="1:9" ht="21">
      <c r="A59" s="47" t="s">
        <v>22</v>
      </c>
      <c r="B59" s="48" t="s">
        <v>49</v>
      </c>
      <c r="C59" s="48" t="s">
        <v>79</v>
      </c>
      <c r="D59" s="49"/>
      <c r="E59" s="49"/>
      <c r="F59" s="49"/>
      <c r="G59" s="21">
        <f>G60+G67</f>
        <v>2111.6</v>
      </c>
      <c r="H59" s="21">
        <f>H60+H67</f>
        <v>0</v>
      </c>
      <c r="I59" s="9"/>
    </row>
    <row r="60" spans="1:9" ht="42">
      <c r="A60" s="43" t="s">
        <v>84</v>
      </c>
      <c r="B60" s="41" t="s">
        <v>49</v>
      </c>
      <c r="C60" s="41" t="s">
        <v>79</v>
      </c>
      <c r="D60" s="41" t="s">
        <v>85</v>
      </c>
      <c r="E60" s="26"/>
      <c r="F60" s="26"/>
      <c r="G60" s="30">
        <f>G64+G61</f>
        <v>1419.1</v>
      </c>
      <c r="H60" s="30">
        <f>H64</f>
        <v>0</v>
      </c>
      <c r="I60" s="9"/>
    </row>
    <row r="61" spans="1:12" ht="51.75" customHeight="1">
      <c r="A61" s="29" t="s">
        <v>86</v>
      </c>
      <c r="B61" s="22" t="s">
        <v>49</v>
      </c>
      <c r="C61" s="22" t="s">
        <v>79</v>
      </c>
      <c r="D61" s="22" t="s">
        <v>85</v>
      </c>
      <c r="E61" s="27">
        <v>2180100</v>
      </c>
      <c r="F61" s="27"/>
      <c r="G61" s="67">
        <f>G62+G63</f>
        <v>1005.8</v>
      </c>
      <c r="H61" s="67"/>
      <c r="I61" s="9"/>
      <c r="J61" s="78"/>
      <c r="K61" s="78"/>
      <c r="L61" s="78"/>
    </row>
    <row r="62" spans="1:9" ht="33.75">
      <c r="A62" s="29" t="s">
        <v>206</v>
      </c>
      <c r="B62" s="22" t="s">
        <v>49</v>
      </c>
      <c r="C62" s="22" t="s">
        <v>79</v>
      </c>
      <c r="D62" s="22" t="s">
        <v>85</v>
      </c>
      <c r="E62" s="22" t="s">
        <v>87</v>
      </c>
      <c r="F62" s="27">
        <v>242</v>
      </c>
      <c r="G62" s="18">
        <v>5.8</v>
      </c>
      <c r="H62" s="18"/>
      <c r="I62" s="9"/>
    </row>
    <row r="63" spans="1:9" ht="22.5">
      <c r="A63" s="44" t="s">
        <v>70</v>
      </c>
      <c r="B63" s="22" t="s">
        <v>49</v>
      </c>
      <c r="C63" s="22" t="s">
        <v>79</v>
      </c>
      <c r="D63" s="22" t="s">
        <v>85</v>
      </c>
      <c r="E63" s="22" t="s">
        <v>87</v>
      </c>
      <c r="F63" s="46" t="s">
        <v>71</v>
      </c>
      <c r="G63" s="18">
        <v>1000</v>
      </c>
      <c r="H63" s="18">
        <v>0</v>
      </c>
      <c r="I63" s="9"/>
    </row>
    <row r="64" spans="1:9" ht="33.75">
      <c r="A64" s="29" t="s">
        <v>88</v>
      </c>
      <c r="B64" s="22" t="s">
        <v>49</v>
      </c>
      <c r="C64" s="22" t="s">
        <v>79</v>
      </c>
      <c r="D64" s="22" t="s">
        <v>85</v>
      </c>
      <c r="E64" s="22" t="s">
        <v>89</v>
      </c>
      <c r="F64" s="27"/>
      <c r="G64" s="18">
        <f>G65+G66</f>
        <v>413.29999999999995</v>
      </c>
      <c r="H64" s="18">
        <v>0</v>
      </c>
      <c r="I64" s="9"/>
    </row>
    <row r="65" spans="1:9" ht="33.75">
      <c r="A65" s="29" t="s">
        <v>206</v>
      </c>
      <c r="B65" s="22" t="s">
        <v>49</v>
      </c>
      <c r="C65" s="22" t="s">
        <v>79</v>
      </c>
      <c r="D65" s="22" t="s">
        <v>85</v>
      </c>
      <c r="E65" s="22" t="s">
        <v>89</v>
      </c>
      <c r="F65" s="27">
        <v>242</v>
      </c>
      <c r="G65" s="18">
        <v>273.2</v>
      </c>
      <c r="H65" s="18"/>
      <c r="I65" s="9"/>
    </row>
    <row r="66" spans="1:9" ht="22.5">
      <c r="A66" s="44" t="s">
        <v>70</v>
      </c>
      <c r="B66" s="22" t="s">
        <v>49</v>
      </c>
      <c r="C66" s="22" t="s">
        <v>79</v>
      </c>
      <c r="D66" s="22" t="s">
        <v>85</v>
      </c>
      <c r="E66" s="22" t="s">
        <v>89</v>
      </c>
      <c r="F66" s="46" t="s">
        <v>71</v>
      </c>
      <c r="G66" s="18">
        <v>140.1</v>
      </c>
      <c r="H66" s="18">
        <v>0</v>
      </c>
      <c r="I66" s="9"/>
    </row>
    <row r="67" spans="1:9" ht="31.5">
      <c r="A67" s="43" t="s">
        <v>90</v>
      </c>
      <c r="B67" s="41" t="s">
        <v>49</v>
      </c>
      <c r="C67" s="41" t="s">
        <v>79</v>
      </c>
      <c r="D67" s="41" t="s">
        <v>91</v>
      </c>
      <c r="E67" s="26"/>
      <c r="F67" s="26"/>
      <c r="G67" s="19">
        <f>G68+G70</f>
        <v>692.5</v>
      </c>
      <c r="H67" s="19">
        <f>H68+H70</f>
        <v>0</v>
      </c>
      <c r="I67" s="9"/>
    </row>
    <row r="68" spans="1:9" ht="33.75">
      <c r="A68" s="29" t="s">
        <v>92</v>
      </c>
      <c r="B68" s="22" t="s">
        <v>49</v>
      </c>
      <c r="C68" s="22" t="s">
        <v>79</v>
      </c>
      <c r="D68" s="22" t="s">
        <v>91</v>
      </c>
      <c r="E68" s="22" t="s">
        <v>93</v>
      </c>
      <c r="F68" s="27"/>
      <c r="G68" s="18">
        <f>G69</f>
        <v>442.5</v>
      </c>
      <c r="H68" s="18">
        <v>0</v>
      </c>
      <c r="I68" s="9"/>
    </row>
    <row r="69" spans="1:9" ht="21.75" customHeight="1">
      <c r="A69" s="29" t="s">
        <v>70</v>
      </c>
      <c r="B69" s="22" t="s">
        <v>49</v>
      </c>
      <c r="C69" s="22" t="s">
        <v>79</v>
      </c>
      <c r="D69" s="22" t="s">
        <v>91</v>
      </c>
      <c r="E69" s="22" t="s">
        <v>93</v>
      </c>
      <c r="F69" s="22" t="s">
        <v>71</v>
      </c>
      <c r="G69" s="18">
        <v>442.5</v>
      </c>
      <c r="H69" s="18">
        <v>0</v>
      </c>
      <c r="I69" s="9"/>
    </row>
    <row r="70" spans="1:9" ht="57" customHeight="1">
      <c r="A70" s="29" t="s">
        <v>235</v>
      </c>
      <c r="B70" s="22" t="s">
        <v>49</v>
      </c>
      <c r="C70" s="22" t="s">
        <v>79</v>
      </c>
      <c r="D70" s="22" t="s">
        <v>91</v>
      </c>
      <c r="E70" s="22" t="s">
        <v>234</v>
      </c>
      <c r="F70" s="22"/>
      <c r="G70" s="18">
        <f>G71</f>
        <v>250</v>
      </c>
      <c r="H70" s="18">
        <v>0</v>
      </c>
      <c r="I70" s="9"/>
    </row>
    <row r="71" spans="1:9" ht="22.5">
      <c r="A71" s="29" t="s">
        <v>70</v>
      </c>
      <c r="B71" s="22" t="s">
        <v>49</v>
      </c>
      <c r="C71" s="22" t="s">
        <v>79</v>
      </c>
      <c r="D71" s="22" t="s">
        <v>91</v>
      </c>
      <c r="E71" s="22" t="s">
        <v>234</v>
      </c>
      <c r="F71" s="22" t="s">
        <v>71</v>
      </c>
      <c r="G71" s="18">
        <v>250</v>
      </c>
      <c r="H71" s="18">
        <v>0</v>
      </c>
      <c r="I71" s="9"/>
    </row>
    <row r="72" spans="1:9" ht="12">
      <c r="A72" s="47" t="s">
        <v>23</v>
      </c>
      <c r="B72" s="48" t="s">
        <v>49</v>
      </c>
      <c r="C72" s="48" t="s">
        <v>57</v>
      </c>
      <c r="D72" s="49"/>
      <c r="E72" s="49"/>
      <c r="F72" s="49"/>
      <c r="G72" s="21">
        <f>G76+G73</f>
        <v>4900</v>
      </c>
      <c r="H72" s="21">
        <f>H76</f>
        <v>0</v>
      </c>
      <c r="I72" s="9"/>
    </row>
    <row r="73" spans="1:9" ht="12">
      <c r="A73" s="71" t="s">
        <v>255</v>
      </c>
      <c r="B73" s="72" t="s">
        <v>49</v>
      </c>
      <c r="C73" s="72" t="s">
        <v>57</v>
      </c>
      <c r="D73" s="75" t="s">
        <v>85</v>
      </c>
      <c r="E73" s="73"/>
      <c r="F73" s="73"/>
      <c r="G73" s="74">
        <f>G75</f>
        <v>1300</v>
      </c>
      <c r="H73" s="74"/>
      <c r="I73" s="9"/>
    </row>
    <row r="74" spans="1:9" ht="22.5">
      <c r="A74" s="88" t="s">
        <v>64</v>
      </c>
      <c r="B74" s="86" t="s">
        <v>49</v>
      </c>
      <c r="C74" s="86" t="s">
        <v>57</v>
      </c>
      <c r="D74" s="87" t="s">
        <v>85</v>
      </c>
      <c r="E74" s="84" t="s">
        <v>65</v>
      </c>
      <c r="F74" s="82"/>
      <c r="G74" s="83">
        <f>G75</f>
        <v>1300</v>
      </c>
      <c r="H74" s="83"/>
      <c r="I74" s="9"/>
    </row>
    <row r="75" spans="1:9" ht="26.25" customHeight="1">
      <c r="A75" s="29" t="s">
        <v>70</v>
      </c>
      <c r="B75" s="70" t="s">
        <v>49</v>
      </c>
      <c r="C75" s="70" t="s">
        <v>57</v>
      </c>
      <c r="D75" s="77" t="s">
        <v>85</v>
      </c>
      <c r="E75" s="22" t="s">
        <v>65</v>
      </c>
      <c r="F75" s="27">
        <v>244</v>
      </c>
      <c r="G75" s="67">
        <v>1300</v>
      </c>
      <c r="H75" s="67"/>
      <c r="I75" s="9"/>
    </row>
    <row r="76" spans="1:9" ht="21">
      <c r="A76" s="43" t="s">
        <v>95</v>
      </c>
      <c r="B76" s="41" t="s">
        <v>49</v>
      </c>
      <c r="C76" s="41" t="s">
        <v>57</v>
      </c>
      <c r="D76" s="41" t="s">
        <v>96</v>
      </c>
      <c r="E76" s="26"/>
      <c r="F76" s="26"/>
      <c r="G76" s="19">
        <f>G79+G77+G81</f>
        <v>3600</v>
      </c>
      <c r="H76" s="19">
        <f>H79+H77</f>
        <v>0</v>
      </c>
      <c r="I76" s="9"/>
    </row>
    <row r="77" spans="1:9" ht="22.5">
      <c r="A77" s="44" t="s">
        <v>201</v>
      </c>
      <c r="B77" s="22" t="s">
        <v>49</v>
      </c>
      <c r="C77" s="27" t="s">
        <v>57</v>
      </c>
      <c r="D77" s="27" t="s">
        <v>96</v>
      </c>
      <c r="E77" s="27">
        <v>3400300</v>
      </c>
      <c r="F77" s="27"/>
      <c r="G77" s="31">
        <f>G78</f>
        <v>1300</v>
      </c>
      <c r="H77" s="31">
        <f>H78</f>
        <v>0</v>
      </c>
      <c r="I77" s="9"/>
    </row>
    <row r="78" spans="1:9" ht="22.5">
      <c r="A78" s="44" t="s">
        <v>70</v>
      </c>
      <c r="B78" s="22" t="s">
        <v>49</v>
      </c>
      <c r="C78" s="27" t="s">
        <v>57</v>
      </c>
      <c r="D78" s="27" t="s">
        <v>96</v>
      </c>
      <c r="E78" s="27">
        <v>3400300</v>
      </c>
      <c r="F78" s="54">
        <v>244</v>
      </c>
      <c r="G78" s="31">
        <v>1300</v>
      </c>
      <c r="H78" s="31">
        <v>0</v>
      </c>
      <c r="I78" s="9"/>
    </row>
    <row r="79" spans="1:9" ht="22.5">
      <c r="A79" s="44" t="s">
        <v>200</v>
      </c>
      <c r="B79" s="22" t="s">
        <v>49</v>
      </c>
      <c r="C79" s="27" t="s">
        <v>57</v>
      </c>
      <c r="D79" s="27" t="s">
        <v>96</v>
      </c>
      <c r="E79" s="27">
        <v>3380000</v>
      </c>
      <c r="F79" s="27"/>
      <c r="G79" s="18">
        <f>G80</f>
        <v>2000</v>
      </c>
      <c r="H79" s="18">
        <v>0</v>
      </c>
      <c r="I79" s="9"/>
    </row>
    <row r="80" spans="1:9" ht="22.5">
      <c r="A80" s="44" t="s">
        <v>70</v>
      </c>
      <c r="B80" s="22" t="s">
        <v>49</v>
      </c>
      <c r="C80" s="27" t="s">
        <v>57</v>
      </c>
      <c r="D80" s="27" t="s">
        <v>96</v>
      </c>
      <c r="E80" s="27">
        <v>3380000</v>
      </c>
      <c r="F80" s="27">
        <v>244</v>
      </c>
      <c r="G80" s="18">
        <v>2000</v>
      </c>
      <c r="H80" s="18">
        <v>0</v>
      </c>
      <c r="I80" s="9"/>
    </row>
    <row r="81" spans="1:9" ht="22.5">
      <c r="A81" s="44" t="s">
        <v>228</v>
      </c>
      <c r="B81" s="22" t="s">
        <v>49</v>
      </c>
      <c r="C81" s="27" t="s">
        <v>57</v>
      </c>
      <c r="D81" s="27" t="s">
        <v>96</v>
      </c>
      <c r="E81" s="27">
        <v>7950100</v>
      </c>
      <c r="F81" s="27"/>
      <c r="G81" s="18">
        <f>G82</f>
        <v>300</v>
      </c>
      <c r="H81" s="18">
        <v>0</v>
      </c>
      <c r="I81" s="9"/>
    </row>
    <row r="82" spans="1:9" ht="22.5">
      <c r="A82" s="44" t="s">
        <v>70</v>
      </c>
      <c r="B82" s="22" t="s">
        <v>49</v>
      </c>
      <c r="C82" s="27" t="s">
        <v>57</v>
      </c>
      <c r="D82" s="27" t="s">
        <v>96</v>
      </c>
      <c r="E82" s="27">
        <v>7950100</v>
      </c>
      <c r="F82" s="27">
        <v>244</v>
      </c>
      <c r="G82" s="18">
        <v>300</v>
      </c>
      <c r="H82" s="18">
        <v>0</v>
      </c>
      <c r="I82" s="9"/>
    </row>
    <row r="83" spans="1:9" ht="12">
      <c r="A83" s="47" t="s">
        <v>24</v>
      </c>
      <c r="B83" s="48" t="s">
        <v>49</v>
      </c>
      <c r="C83" s="48" t="s">
        <v>97</v>
      </c>
      <c r="D83" s="49"/>
      <c r="E83" s="49"/>
      <c r="F83" s="49"/>
      <c r="G83" s="21">
        <f>G87+G94+G84</f>
        <v>7532.4</v>
      </c>
      <c r="H83" s="21">
        <f>H87+H94+H84</f>
        <v>0</v>
      </c>
      <c r="I83" s="9"/>
    </row>
    <row r="84" spans="1:9" s="4" customFormat="1" ht="12">
      <c r="A84" s="43" t="s">
        <v>243</v>
      </c>
      <c r="B84" s="41" t="s">
        <v>49</v>
      </c>
      <c r="C84" s="41" t="s">
        <v>97</v>
      </c>
      <c r="D84" s="41" t="s">
        <v>50</v>
      </c>
      <c r="E84" s="26"/>
      <c r="F84" s="26"/>
      <c r="G84" s="30">
        <f>G85</f>
        <v>534</v>
      </c>
      <c r="H84" s="30">
        <f>H85</f>
        <v>0</v>
      </c>
      <c r="I84" s="20"/>
    </row>
    <row r="85" spans="1:9" s="4" customFormat="1" ht="56.25">
      <c r="A85" s="44" t="s">
        <v>251</v>
      </c>
      <c r="B85" s="22" t="s">
        <v>49</v>
      </c>
      <c r="C85" s="22" t="s">
        <v>97</v>
      </c>
      <c r="D85" s="22" t="s">
        <v>50</v>
      </c>
      <c r="E85" s="22" t="s">
        <v>227</v>
      </c>
      <c r="F85" s="22"/>
      <c r="G85" s="69">
        <f>G86</f>
        <v>534</v>
      </c>
      <c r="H85" s="18">
        <v>0</v>
      </c>
      <c r="I85" s="20"/>
    </row>
    <row r="86" spans="1:9" s="4" customFormat="1" ht="22.5">
      <c r="A86" s="44" t="s">
        <v>70</v>
      </c>
      <c r="B86" s="22" t="s">
        <v>49</v>
      </c>
      <c r="C86" s="22" t="s">
        <v>97</v>
      </c>
      <c r="D86" s="22" t="s">
        <v>50</v>
      </c>
      <c r="E86" s="22" t="s">
        <v>227</v>
      </c>
      <c r="F86" s="22" t="s">
        <v>71</v>
      </c>
      <c r="G86" s="69">
        <v>534</v>
      </c>
      <c r="H86" s="18">
        <v>0</v>
      </c>
      <c r="I86" s="20"/>
    </row>
    <row r="87" spans="1:9" ht="12">
      <c r="A87" s="43" t="s">
        <v>98</v>
      </c>
      <c r="B87" s="41" t="s">
        <v>49</v>
      </c>
      <c r="C87" s="41" t="s">
        <v>97</v>
      </c>
      <c r="D87" s="41" t="s">
        <v>52</v>
      </c>
      <c r="E87" s="26"/>
      <c r="F87" s="26"/>
      <c r="G87" s="30">
        <f>G88+G90+G92</f>
        <v>2362.6</v>
      </c>
      <c r="H87" s="30">
        <f>H88+H90</f>
        <v>0</v>
      </c>
      <c r="I87" s="9"/>
    </row>
    <row r="88" spans="1:9" ht="45" customHeight="1">
      <c r="A88" s="29" t="s">
        <v>99</v>
      </c>
      <c r="B88" s="22" t="s">
        <v>49</v>
      </c>
      <c r="C88" s="22" t="s">
        <v>97</v>
      </c>
      <c r="D88" s="22" t="s">
        <v>52</v>
      </c>
      <c r="E88" s="22" t="s">
        <v>100</v>
      </c>
      <c r="F88" s="27"/>
      <c r="G88" s="18">
        <f>G89</f>
        <v>627</v>
      </c>
      <c r="H88" s="18">
        <v>0</v>
      </c>
      <c r="I88" s="9"/>
    </row>
    <row r="89" spans="1:9" ht="38.25" customHeight="1">
      <c r="A89" s="29" t="s">
        <v>101</v>
      </c>
      <c r="B89" s="22" t="s">
        <v>49</v>
      </c>
      <c r="C89" s="22" t="s">
        <v>97</v>
      </c>
      <c r="D89" s="22" t="s">
        <v>52</v>
      </c>
      <c r="E89" s="22" t="s">
        <v>100</v>
      </c>
      <c r="F89" s="22" t="s">
        <v>102</v>
      </c>
      <c r="G89" s="18">
        <v>627</v>
      </c>
      <c r="H89" s="18">
        <v>0</v>
      </c>
      <c r="I89" s="9"/>
    </row>
    <row r="90" spans="1:9" ht="56.25">
      <c r="A90" s="29" t="s">
        <v>103</v>
      </c>
      <c r="B90" s="22" t="s">
        <v>49</v>
      </c>
      <c r="C90" s="22" t="s">
        <v>97</v>
      </c>
      <c r="D90" s="22" t="s">
        <v>52</v>
      </c>
      <c r="E90" s="22" t="s">
        <v>104</v>
      </c>
      <c r="F90" s="27"/>
      <c r="G90" s="18">
        <f>G91</f>
        <v>1271.6</v>
      </c>
      <c r="H90" s="18">
        <v>0</v>
      </c>
      <c r="I90" s="9"/>
    </row>
    <row r="91" spans="1:9" ht="33.75" customHeight="1">
      <c r="A91" s="29" t="s">
        <v>101</v>
      </c>
      <c r="B91" s="22" t="s">
        <v>49</v>
      </c>
      <c r="C91" s="22" t="s">
        <v>97</v>
      </c>
      <c r="D91" s="22" t="s">
        <v>52</v>
      </c>
      <c r="E91" s="22" t="s">
        <v>104</v>
      </c>
      <c r="F91" s="22" t="s">
        <v>102</v>
      </c>
      <c r="G91" s="18">
        <v>1271.6</v>
      </c>
      <c r="H91" s="18">
        <v>0</v>
      </c>
      <c r="I91" s="9"/>
    </row>
    <row r="92" spans="1:9" ht="33.75" customHeight="1">
      <c r="A92" s="29" t="s">
        <v>295</v>
      </c>
      <c r="B92" s="22" t="s">
        <v>49</v>
      </c>
      <c r="C92" s="22" t="s">
        <v>97</v>
      </c>
      <c r="D92" s="22" t="s">
        <v>52</v>
      </c>
      <c r="E92" s="22" t="s">
        <v>275</v>
      </c>
      <c r="F92" s="22"/>
      <c r="G92" s="18">
        <f>G93</f>
        <v>464</v>
      </c>
      <c r="H92" s="18"/>
      <c r="I92" s="9"/>
    </row>
    <row r="93" spans="1:9" ht="33.75" customHeight="1">
      <c r="A93" s="44" t="s">
        <v>70</v>
      </c>
      <c r="B93" s="22" t="s">
        <v>49</v>
      </c>
      <c r="C93" s="22" t="s">
        <v>97</v>
      </c>
      <c r="D93" s="22" t="s">
        <v>52</v>
      </c>
      <c r="E93" s="22" t="s">
        <v>275</v>
      </c>
      <c r="F93" s="22" t="s">
        <v>71</v>
      </c>
      <c r="G93" s="18">
        <v>464</v>
      </c>
      <c r="H93" s="18"/>
      <c r="I93" s="9"/>
    </row>
    <row r="94" spans="1:9" ht="12">
      <c r="A94" s="43" t="s">
        <v>105</v>
      </c>
      <c r="B94" s="41" t="s">
        <v>49</v>
      </c>
      <c r="C94" s="41" t="s">
        <v>97</v>
      </c>
      <c r="D94" s="41" t="s">
        <v>79</v>
      </c>
      <c r="E94" s="26"/>
      <c r="F94" s="26"/>
      <c r="G94" s="30">
        <f>G95+G97+G99+G101</f>
        <v>4635.8</v>
      </c>
      <c r="H94" s="30">
        <f>H95+H97+H99+H101</f>
        <v>0</v>
      </c>
      <c r="I94" s="9"/>
    </row>
    <row r="95" spans="1:9" ht="12">
      <c r="A95" s="29" t="s">
        <v>108</v>
      </c>
      <c r="B95" s="22" t="s">
        <v>49</v>
      </c>
      <c r="C95" s="22" t="s">
        <v>97</v>
      </c>
      <c r="D95" s="22" t="s">
        <v>79</v>
      </c>
      <c r="E95" s="22" t="s">
        <v>109</v>
      </c>
      <c r="F95" s="27"/>
      <c r="G95" s="18">
        <f>G96</f>
        <v>1581.5</v>
      </c>
      <c r="H95" s="18">
        <v>0</v>
      </c>
      <c r="I95" s="9"/>
    </row>
    <row r="96" spans="1:9" ht="22.5">
      <c r="A96" s="44" t="s">
        <v>70</v>
      </c>
      <c r="B96" s="22" t="s">
        <v>49</v>
      </c>
      <c r="C96" s="22" t="s">
        <v>97</v>
      </c>
      <c r="D96" s="22" t="s">
        <v>79</v>
      </c>
      <c r="E96" s="22" t="s">
        <v>109</v>
      </c>
      <c r="F96" s="22" t="s">
        <v>71</v>
      </c>
      <c r="G96" s="18">
        <v>1581.5</v>
      </c>
      <c r="H96" s="18">
        <v>0</v>
      </c>
      <c r="I96" s="9"/>
    </row>
    <row r="97" spans="1:9" ht="45">
      <c r="A97" s="29" t="s">
        <v>110</v>
      </c>
      <c r="B97" s="22" t="s">
        <v>49</v>
      </c>
      <c r="C97" s="22" t="s">
        <v>97</v>
      </c>
      <c r="D97" s="22" t="s">
        <v>79</v>
      </c>
      <c r="E97" s="22" t="s">
        <v>111</v>
      </c>
      <c r="F97" s="27"/>
      <c r="G97" s="18">
        <f>G98</f>
        <v>906.5</v>
      </c>
      <c r="H97" s="18">
        <v>0</v>
      </c>
      <c r="I97" s="9"/>
    </row>
    <row r="98" spans="1:9" ht="22.5">
      <c r="A98" s="44" t="s">
        <v>70</v>
      </c>
      <c r="B98" s="22" t="s">
        <v>49</v>
      </c>
      <c r="C98" s="22" t="s">
        <v>97</v>
      </c>
      <c r="D98" s="22" t="s">
        <v>79</v>
      </c>
      <c r="E98" s="22" t="s">
        <v>111</v>
      </c>
      <c r="F98" s="22" t="s">
        <v>71</v>
      </c>
      <c r="G98" s="18">
        <v>906.5</v>
      </c>
      <c r="H98" s="18">
        <v>0</v>
      </c>
      <c r="I98" s="9"/>
    </row>
    <row r="99" spans="1:9" ht="12" customHeight="1">
      <c r="A99" s="29" t="s">
        <v>112</v>
      </c>
      <c r="B99" s="22" t="s">
        <v>49</v>
      </c>
      <c r="C99" s="22" t="s">
        <v>97</v>
      </c>
      <c r="D99" s="22" t="s">
        <v>79</v>
      </c>
      <c r="E99" s="22" t="s">
        <v>113</v>
      </c>
      <c r="F99" s="27"/>
      <c r="G99" s="18">
        <f>G100</f>
        <v>1197.8</v>
      </c>
      <c r="H99" s="18">
        <v>0</v>
      </c>
      <c r="I99" s="9"/>
    </row>
    <row r="100" spans="1:9" ht="22.5">
      <c r="A100" s="44" t="s">
        <v>70</v>
      </c>
      <c r="B100" s="22" t="s">
        <v>49</v>
      </c>
      <c r="C100" s="22" t="s">
        <v>97</v>
      </c>
      <c r="D100" s="22" t="s">
        <v>79</v>
      </c>
      <c r="E100" s="22" t="s">
        <v>113</v>
      </c>
      <c r="F100" s="22" t="s">
        <v>71</v>
      </c>
      <c r="G100" s="18">
        <v>1197.8</v>
      </c>
      <c r="H100" s="18">
        <v>0</v>
      </c>
      <c r="I100" s="9"/>
    </row>
    <row r="101" spans="1:9" ht="22.5">
      <c r="A101" s="29" t="s">
        <v>114</v>
      </c>
      <c r="B101" s="22" t="s">
        <v>49</v>
      </c>
      <c r="C101" s="22" t="s">
        <v>97</v>
      </c>
      <c r="D101" s="22" t="s">
        <v>79</v>
      </c>
      <c r="E101" s="22" t="s">
        <v>115</v>
      </c>
      <c r="F101" s="27"/>
      <c r="G101" s="18">
        <f>G102</f>
        <v>950</v>
      </c>
      <c r="H101" s="18">
        <v>0</v>
      </c>
      <c r="I101" s="9"/>
    </row>
    <row r="102" spans="1:9" ht="22.5">
      <c r="A102" s="44" t="s">
        <v>70</v>
      </c>
      <c r="B102" s="22" t="s">
        <v>49</v>
      </c>
      <c r="C102" s="22" t="s">
        <v>97</v>
      </c>
      <c r="D102" s="22" t="s">
        <v>79</v>
      </c>
      <c r="E102" s="22" t="s">
        <v>115</v>
      </c>
      <c r="F102" s="22" t="s">
        <v>71</v>
      </c>
      <c r="G102" s="18">
        <v>950</v>
      </c>
      <c r="H102" s="18">
        <v>0</v>
      </c>
      <c r="I102" s="9"/>
    </row>
    <row r="103" spans="1:9" ht="12">
      <c r="A103" s="47" t="s">
        <v>25</v>
      </c>
      <c r="B103" s="48" t="s">
        <v>49</v>
      </c>
      <c r="C103" s="48" t="s">
        <v>117</v>
      </c>
      <c r="D103" s="49"/>
      <c r="E103" s="49"/>
      <c r="F103" s="49"/>
      <c r="G103" s="55">
        <f>G104</f>
        <v>295.3</v>
      </c>
      <c r="H103" s="55">
        <f>H104</f>
        <v>0</v>
      </c>
      <c r="I103" s="9"/>
    </row>
    <row r="104" spans="1:9" ht="21">
      <c r="A104" s="43" t="s">
        <v>118</v>
      </c>
      <c r="B104" s="41" t="s">
        <v>49</v>
      </c>
      <c r="C104" s="41" t="s">
        <v>117</v>
      </c>
      <c r="D104" s="41" t="s">
        <v>79</v>
      </c>
      <c r="E104" s="26"/>
      <c r="F104" s="26"/>
      <c r="G104" s="81">
        <f>G105</f>
        <v>295.3</v>
      </c>
      <c r="H104" s="80">
        <f>H105</f>
        <v>0</v>
      </c>
      <c r="I104" s="9"/>
    </row>
    <row r="105" spans="1:9" ht="12">
      <c r="A105" s="29" t="s">
        <v>119</v>
      </c>
      <c r="B105" s="22" t="s">
        <v>49</v>
      </c>
      <c r="C105" s="22" t="s">
        <v>117</v>
      </c>
      <c r="D105" s="22" t="s">
        <v>79</v>
      </c>
      <c r="E105" s="22" t="s">
        <v>120</v>
      </c>
      <c r="F105" s="27"/>
      <c r="G105" s="18">
        <f>G106</f>
        <v>295.3</v>
      </c>
      <c r="H105" s="18">
        <v>0</v>
      </c>
      <c r="I105" s="9"/>
    </row>
    <row r="106" spans="1:9" ht="22.5">
      <c r="A106" s="44" t="s">
        <v>70</v>
      </c>
      <c r="B106" s="22" t="s">
        <v>49</v>
      </c>
      <c r="C106" s="22" t="s">
        <v>117</v>
      </c>
      <c r="D106" s="22" t="s">
        <v>79</v>
      </c>
      <c r="E106" s="22" t="s">
        <v>120</v>
      </c>
      <c r="F106" s="22" t="s">
        <v>71</v>
      </c>
      <c r="G106" s="18">
        <v>295.3</v>
      </c>
      <c r="H106" s="18">
        <v>0</v>
      </c>
      <c r="I106" s="9"/>
    </row>
    <row r="107" spans="1:9" ht="12">
      <c r="A107" s="47" t="s">
        <v>28</v>
      </c>
      <c r="B107" s="48" t="s">
        <v>49</v>
      </c>
      <c r="C107" s="48" t="s">
        <v>139</v>
      </c>
      <c r="D107" s="49"/>
      <c r="E107" s="49"/>
      <c r="F107" s="49"/>
      <c r="G107" s="21">
        <f>G108</f>
        <v>166101.3</v>
      </c>
      <c r="H107" s="21">
        <f>H108</f>
        <v>0</v>
      </c>
      <c r="I107" s="9"/>
    </row>
    <row r="108" spans="1:9" ht="12">
      <c r="A108" s="43" t="s">
        <v>140</v>
      </c>
      <c r="B108" s="41" t="s">
        <v>49</v>
      </c>
      <c r="C108" s="41" t="s">
        <v>139</v>
      </c>
      <c r="D108" s="41" t="s">
        <v>50</v>
      </c>
      <c r="E108" s="26"/>
      <c r="F108" s="26"/>
      <c r="G108" s="30">
        <f>G113+G109+G111</f>
        <v>166101.3</v>
      </c>
      <c r="H108" s="30">
        <f>H113</f>
        <v>0</v>
      </c>
      <c r="I108" s="9"/>
    </row>
    <row r="109" spans="1:9" ht="67.5">
      <c r="A109" s="29" t="s">
        <v>277</v>
      </c>
      <c r="B109" s="84" t="s">
        <v>49</v>
      </c>
      <c r="C109" s="84" t="s">
        <v>139</v>
      </c>
      <c r="D109" s="84" t="s">
        <v>50</v>
      </c>
      <c r="E109" s="82">
        <v>5222601</v>
      </c>
      <c r="F109" s="82"/>
      <c r="G109" s="85">
        <f>G110</f>
        <v>101.3</v>
      </c>
      <c r="H109" s="83"/>
      <c r="I109" s="9"/>
    </row>
    <row r="110" spans="1:9" ht="12">
      <c r="A110" s="29" t="s">
        <v>276</v>
      </c>
      <c r="B110" s="84" t="s">
        <v>49</v>
      </c>
      <c r="C110" s="84" t="s">
        <v>139</v>
      </c>
      <c r="D110" s="84" t="s">
        <v>50</v>
      </c>
      <c r="E110" s="82">
        <v>5222601</v>
      </c>
      <c r="F110" s="82">
        <v>400</v>
      </c>
      <c r="G110" s="85">
        <v>101.3</v>
      </c>
      <c r="H110" s="83"/>
      <c r="I110" s="9"/>
    </row>
    <row r="111" spans="1:9" ht="67.5">
      <c r="A111" s="29" t="s">
        <v>278</v>
      </c>
      <c r="B111" s="84" t="s">
        <v>49</v>
      </c>
      <c r="C111" s="84" t="s">
        <v>139</v>
      </c>
      <c r="D111" s="84" t="s">
        <v>50</v>
      </c>
      <c r="E111" s="82">
        <v>5242000</v>
      </c>
      <c r="F111" s="82"/>
      <c r="G111" s="85">
        <f>G112</f>
        <v>123745</v>
      </c>
      <c r="H111" s="83"/>
      <c r="I111" s="9"/>
    </row>
    <row r="112" spans="1:9" ht="33.75">
      <c r="A112" s="29" t="s">
        <v>279</v>
      </c>
      <c r="B112" s="84" t="s">
        <v>49</v>
      </c>
      <c r="C112" s="84" t="s">
        <v>139</v>
      </c>
      <c r="D112" s="84" t="s">
        <v>50</v>
      </c>
      <c r="E112" s="82">
        <v>5242000</v>
      </c>
      <c r="F112" s="82">
        <v>411</v>
      </c>
      <c r="G112" s="85">
        <v>123745</v>
      </c>
      <c r="H112" s="83"/>
      <c r="I112" s="9"/>
    </row>
    <row r="113" spans="1:9" ht="33.75">
      <c r="A113" s="44" t="s">
        <v>198</v>
      </c>
      <c r="B113" s="22" t="s">
        <v>49</v>
      </c>
      <c r="C113" s="22" t="s">
        <v>139</v>
      </c>
      <c r="D113" s="22" t="s">
        <v>50</v>
      </c>
      <c r="E113" s="54">
        <v>7951100</v>
      </c>
      <c r="F113" s="27"/>
      <c r="G113" s="56">
        <f>G114</f>
        <v>42255</v>
      </c>
      <c r="H113" s="18">
        <v>0</v>
      </c>
      <c r="I113" s="9"/>
    </row>
    <row r="114" spans="1:9" ht="33.75">
      <c r="A114" s="44" t="s">
        <v>205</v>
      </c>
      <c r="B114" s="22" t="s">
        <v>49</v>
      </c>
      <c r="C114" s="22" t="s">
        <v>139</v>
      </c>
      <c r="D114" s="22" t="s">
        <v>50</v>
      </c>
      <c r="E114" s="27">
        <v>7951101</v>
      </c>
      <c r="F114" s="27"/>
      <c r="G114" s="31">
        <f>G115</f>
        <v>42255</v>
      </c>
      <c r="H114" s="18">
        <v>0</v>
      </c>
      <c r="I114" s="9"/>
    </row>
    <row r="115" spans="1:9" ht="12">
      <c r="A115" s="29" t="s">
        <v>276</v>
      </c>
      <c r="B115" s="22" t="s">
        <v>49</v>
      </c>
      <c r="C115" s="46" t="s">
        <v>139</v>
      </c>
      <c r="D115" s="46" t="s">
        <v>50</v>
      </c>
      <c r="E115" s="57">
        <v>7951101</v>
      </c>
      <c r="F115" s="27">
        <v>400</v>
      </c>
      <c r="G115" s="25">
        <v>42255</v>
      </c>
      <c r="H115" s="18">
        <v>0</v>
      </c>
      <c r="I115" s="9"/>
    </row>
    <row r="116" spans="1:9" ht="12">
      <c r="A116" s="47" t="s">
        <v>26</v>
      </c>
      <c r="B116" s="48" t="s">
        <v>49</v>
      </c>
      <c r="C116" s="48" t="s">
        <v>121</v>
      </c>
      <c r="D116" s="49"/>
      <c r="E116" s="49"/>
      <c r="F116" s="49"/>
      <c r="G116" s="21">
        <f>G117+G120</f>
        <v>1730.4</v>
      </c>
      <c r="H116" s="21">
        <f>H117+H120</f>
        <v>0</v>
      </c>
      <c r="I116" s="9"/>
    </row>
    <row r="117" spans="1:9" ht="12">
      <c r="A117" s="43" t="s">
        <v>122</v>
      </c>
      <c r="B117" s="41" t="s">
        <v>49</v>
      </c>
      <c r="C117" s="41" t="s">
        <v>121</v>
      </c>
      <c r="D117" s="41" t="s">
        <v>50</v>
      </c>
      <c r="E117" s="26"/>
      <c r="F117" s="26"/>
      <c r="G117" s="19">
        <f>G118</f>
        <v>416.4</v>
      </c>
      <c r="H117" s="19">
        <f>H118</f>
        <v>0</v>
      </c>
      <c r="I117" s="9"/>
    </row>
    <row r="118" spans="1:9" ht="33.75">
      <c r="A118" s="29" t="s">
        <v>123</v>
      </c>
      <c r="B118" s="22" t="s">
        <v>49</v>
      </c>
      <c r="C118" s="22" t="s">
        <v>121</v>
      </c>
      <c r="D118" s="22" t="s">
        <v>50</v>
      </c>
      <c r="E118" s="22" t="s">
        <v>124</v>
      </c>
      <c r="F118" s="27"/>
      <c r="G118" s="18">
        <f>G119</f>
        <v>416.4</v>
      </c>
      <c r="H118" s="18">
        <v>0</v>
      </c>
      <c r="I118" s="9"/>
    </row>
    <row r="119" spans="1:9" ht="22.5">
      <c r="A119" s="29" t="s">
        <v>125</v>
      </c>
      <c r="B119" s="22" t="s">
        <v>49</v>
      </c>
      <c r="C119" s="22" t="s">
        <v>121</v>
      </c>
      <c r="D119" s="22" t="s">
        <v>50</v>
      </c>
      <c r="E119" s="22" t="s">
        <v>124</v>
      </c>
      <c r="F119" s="22" t="s">
        <v>126</v>
      </c>
      <c r="G119" s="18">
        <v>416.4</v>
      </c>
      <c r="H119" s="18">
        <v>0</v>
      </c>
      <c r="I119" s="9"/>
    </row>
    <row r="120" spans="1:9" ht="12">
      <c r="A120" s="43" t="s">
        <v>127</v>
      </c>
      <c r="B120" s="41" t="s">
        <v>49</v>
      </c>
      <c r="C120" s="41" t="s">
        <v>121</v>
      </c>
      <c r="D120" s="41" t="s">
        <v>79</v>
      </c>
      <c r="E120" s="26"/>
      <c r="F120" s="26"/>
      <c r="G120" s="30">
        <f>G121+G123+G125</f>
        <v>1314</v>
      </c>
      <c r="H120" s="30">
        <f>H121+H123+H125</f>
        <v>0</v>
      </c>
      <c r="I120" s="9"/>
    </row>
    <row r="121" spans="1:9" ht="22.5">
      <c r="A121" s="44" t="s">
        <v>133</v>
      </c>
      <c r="B121" s="22" t="s">
        <v>49</v>
      </c>
      <c r="C121" s="27" t="s">
        <v>121</v>
      </c>
      <c r="D121" s="27" t="s">
        <v>79</v>
      </c>
      <c r="E121" s="27">
        <v>5058685</v>
      </c>
      <c r="F121" s="27"/>
      <c r="G121" s="31">
        <f>G122</f>
        <v>320</v>
      </c>
      <c r="H121" s="31">
        <f>H122</f>
        <v>0</v>
      </c>
      <c r="I121" s="9"/>
    </row>
    <row r="122" spans="1:9" ht="22.5">
      <c r="A122" s="44" t="s">
        <v>125</v>
      </c>
      <c r="B122" s="22" t="s">
        <v>49</v>
      </c>
      <c r="C122" s="27" t="s">
        <v>121</v>
      </c>
      <c r="D122" s="27" t="s">
        <v>79</v>
      </c>
      <c r="E122" s="27">
        <v>5058685</v>
      </c>
      <c r="F122" s="57">
        <v>321</v>
      </c>
      <c r="G122" s="25">
        <v>320</v>
      </c>
      <c r="H122" s="31">
        <v>0</v>
      </c>
      <c r="I122" s="9"/>
    </row>
    <row r="123" spans="1:9" ht="45">
      <c r="A123" s="29" t="s">
        <v>34</v>
      </c>
      <c r="B123" s="22" t="s">
        <v>49</v>
      </c>
      <c r="C123" s="22" t="s">
        <v>121</v>
      </c>
      <c r="D123" s="22" t="s">
        <v>79</v>
      </c>
      <c r="E123" s="22" t="s">
        <v>128</v>
      </c>
      <c r="F123" s="27"/>
      <c r="G123" s="18">
        <f>G124</f>
        <v>80</v>
      </c>
      <c r="H123" s="18">
        <v>0</v>
      </c>
      <c r="I123" s="9"/>
    </row>
    <row r="124" spans="1:9" ht="22.5">
      <c r="A124" s="29" t="s">
        <v>129</v>
      </c>
      <c r="B124" s="22" t="s">
        <v>49</v>
      </c>
      <c r="C124" s="22" t="s">
        <v>121</v>
      </c>
      <c r="D124" s="22" t="s">
        <v>79</v>
      </c>
      <c r="E124" s="22" t="s">
        <v>128</v>
      </c>
      <c r="F124" s="22" t="s">
        <v>130</v>
      </c>
      <c r="G124" s="18">
        <v>80</v>
      </c>
      <c r="H124" s="18">
        <v>0</v>
      </c>
      <c r="I124" s="9"/>
    </row>
    <row r="125" spans="1:9" ht="45">
      <c r="A125" s="29" t="s">
        <v>131</v>
      </c>
      <c r="B125" s="22" t="s">
        <v>49</v>
      </c>
      <c r="C125" s="22" t="s">
        <v>121</v>
      </c>
      <c r="D125" s="22" t="s">
        <v>79</v>
      </c>
      <c r="E125" s="22" t="s">
        <v>132</v>
      </c>
      <c r="F125" s="27"/>
      <c r="G125" s="18">
        <f>G126</f>
        <v>914</v>
      </c>
      <c r="H125" s="18">
        <v>0</v>
      </c>
      <c r="I125" s="9"/>
    </row>
    <row r="126" spans="1:9" ht="22.5">
      <c r="A126" s="29" t="s">
        <v>133</v>
      </c>
      <c r="B126" s="22" t="s">
        <v>49</v>
      </c>
      <c r="C126" s="22" t="s">
        <v>121</v>
      </c>
      <c r="D126" s="22" t="s">
        <v>79</v>
      </c>
      <c r="E126" s="22" t="s">
        <v>132</v>
      </c>
      <c r="F126" s="22" t="s">
        <v>134</v>
      </c>
      <c r="G126" s="18">
        <v>914</v>
      </c>
      <c r="H126" s="18">
        <v>0</v>
      </c>
      <c r="I126" s="9"/>
    </row>
    <row r="127" spans="1:9" ht="12">
      <c r="A127" s="58" t="s">
        <v>207</v>
      </c>
      <c r="B127" s="48" t="s">
        <v>49</v>
      </c>
      <c r="C127" s="48" t="s">
        <v>96</v>
      </c>
      <c r="D127" s="49"/>
      <c r="E127" s="59"/>
      <c r="F127" s="59"/>
      <c r="G127" s="55">
        <f>G128</f>
        <v>2500</v>
      </c>
      <c r="H127" s="55">
        <f>H128</f>
        <v>0</v>
      </c>
      <c r="I127" s="9"/>
    </row>
    <row r="128" spans="1:9" ht="12">
      <c r="A128" s="60" t="s">
        <v>208</v>
      </c>
      <c r="B128" s="41" t="s">
        <v>49</v>
      </c>
      <c r="C128" s="41" t="s">
        <v>96</v>
      </c>
      <c r="D128" s="41" t="s">
        <v>52</v>
      </c>
      <c r="E128" s="61"/>
      <c r="F128" s="61"/>
      <c r="G128" s="19">
        <f>G129</f>
        <v>2500</v>
      </c>
      <c r="H128" s="19">
        <f>H129</f>
        <v>0</v>
      </c>
      <c r="I128" s="9"/>
    </row>
    <row r="129" spans="1:12" ht="22.5">
      <c r="A129" s="62" t="s">
        <v>141</v>
      </c>
      <c r="B129" s="46" t="s">
        <v>49</v>
      </c>
      <c r="C129" s="46" t="s">
        <v>96</v>
      </c>
      <c r="D129" s="46" t="s">
        <v>52</v>
      </c>
      <c r="E129" s="46" t="s">
        <v>209</v>
      </c>
      <c r="F129" s="46"/>
      <c r="G129" s="32">
        <f>G130</f>
        <v>2500</v>
      </c>
      <c r="H129" s="32">
        <v>0</v>
      </c>
      <c r="I129" s="9"/>
      <c r="L129" s="78"/>
    </row>
    <row r="130" spans="1:9" ht="47.25" customHeight="1">
      <c r="A130" s="29" t="s">
        <v>230</v>
      </c>
      <c r="B130" s="46" t="s">
        <v>49</v>
      </c>
      <c r="C130" s="46" t="s">
        <v>96</v>
      </c>
      <c r="D130" s="46" t="s">
        <v>52</v>
      </c>
      <c r="E130" s="46" t="s">
        <v>209</v>
      </c>
      <c r="F130" s="46" t="s">
        <v>166</v>
      </c>
      <c r="G130" s="32">
        <v>2500</v>
      </c>
      <c r="H130" s="32">
        <v>0</v>
      </c>
      <c r="I130" s="9"/>
    </row>
    <row r="131" spans="1:9" ht="21">
      <c r="A131" s="47" t="s">
        <v>27</v>
      </c>
      <c r="B131" s="48" t="s">
        <v>49</v>
      </c>
      <c r="C131" s="48" t="s">
        <v>73</v>
      </c>
      <c r="D131" s="49"/>
      <c r="E131" s="49"/>
      <c r="F131" s="49"/>
      <c r="G131" s="55">
        <f>G132</f>
        <v>50</v>
      </c>
      <c r="H131" s="55">
        <f>H132</f>
        <v>0</v>
      </c>
      <c r="I131" s="9"/>
    </row>
    <row r="132" spans="1:9" ht="21">
      <c r="A132" s="40" t="s">
        <v>135</v>
      </c>
      <c r="B132" s="41" t="s">
        <v>49</v>
      </c>
      <c r="C132" s="41" t="s">
        <v>73</v>
      </c>
      <c r="D132" s="41" t="s">
        <v>50</v>
      </c>
      <c r="E132" s="26"/>
      <c r="F132" s="26"/>
      <c r="G132" s="19">
        <f>G133</f>
        <v>50</v>
      </c>
      <c r="H132" s="19">
        <f>H133</f>
        <v>0</v>
      </c>
      <c r="I132" s="9"/>
    </row>
    <row r="133" spans="1:9" ht="12">
      <c r="A133" s="29" t="s">
        <v>223</v>
      </c>
      <c r="B133" s="22" t="s">
        <v>49</v>
      </c>
      <c r="C133" s="22" t="s">
        <v>73</v>
      </c>
      <c r="D133" s="22" t="s">
        <v>50</v>
      </c>
      <c r="E133" s="22" t="s">
        <v>136</v>
      </c>
      <c r="F133" s="27"/>
      <c r="G133" s="18">
        <f>G134</f>
        <v>50</v>
      </c>
      <c r="H133" s="18">
        <v>0</v>
      </c>
      <c r="I133" s="9"/>
    </row>
    <row r="134" spans="1:9" ht="12">
      <c r="A134" s="29" t="s">
        <v>222</v>
      </c>
      <c r="B134" s="22" t="s">
        <v>49</v>
      </c>
      <c r="C134" s="22" t="s">
        <v>73</v>
      </c>
      <c r="D134" s="22" t="s">
        <v>50</v>
      </c>
      <c r="E134" s="22" t="s">
        <v>136</v>
      </c>
      <c r="F134" s="22" t="s">
        <v>221</v>
      </c>
      <c r="G134" s="18">
        <v>50</v>
      </c>
      <c r="H134" s="18">
        <v>0</v>
      </c>
      <c r="I134" s="9"/>
    </row>
    <row r="135" spans="1:9" ht="31.5">
      <c r="A135" s="33" t="s">
        <v>250</v>
      </c>
      <c r="B135" s="34" t="s">
        <v>137</v>
      </c>
      <c r="C135" s="35"/>
      <c r="D135" s="35"/>
      <c r="E135" s="35"/>
      <c r="F135" s="35"/>
      <c r="G135" s="16">
        <f>G136+G158+G231+G252+G268+G277</f>
        <v>350302.80000000005</v>
      </c>
      <c r="H135" s="16">
        <f>H136+H158+H231+H252+H268+H277</f>
        <v>126677</v>
      </c>
      <c r="I135" s="9"/>
    </row>
    <row r="136" spans="1:9" ht="12">
      <c r="A136" s="47" t="s">
        <v>20</v>
      </c>
      <c r="B136" s="48" t="s">
        <v>137</v>
      </c>
      <c r="C136" s="48" t="s">
        <v>50</v>
      </c>
      <c r="D136" s="49"/>
      <c r="E136" s="49"/>
      <c r="F136" s="49"/>
      <c r="G136" s="55">
        <f>G137</f>
        <v>11111.699999999997</v>
      </c>
      <c r="H136" s="55">
        <f>H137</f>
        <v>2874.2</v>
      </c>
      <c r="I136" s="9"/>
    </row>
    <row r="137" spans="1:9" ht="63">
      <c r="A137" s="43" t="s">
        <v>56</v>
      </c>
      <c r="B137" s="41" t="s">
        <v>137</v>
      </c>
      <c r="C137" s="41" t="s">
        <v>50</v>
      </c>
      <c r="D137" s="41" t="s">
        <v>57</v>
      </c>
      <c r="E137" s="26"/>
      <c r="F137" s="26"/>
      <c r="G137" s="19">
        <f>G138</f>
        <v>11111.699999999997</v>
      </c>
      <c r="H137" s="19">
        <f>H138</f>
        <v>2874.2</v>
      </c>
      <c r="I137" s="9"/>
    </row>
    <row r="138" spans="1:9" ht="12">
      <c r="A138" s="29" t="s">
        <v>58</v>
      </c>
      <c r="B138" s="22" t="s">
        <v>137</v>
      </c>
      <c r="C138" s="22" t="s">
        <v>50</v>
      </c>
      <c r="D138" s="22" t="s">
        <v>57</v>
      </c>
      <c r="E138" s="22" t="s">
        <v>59</v>
      </c>
      <c r="F138" s="27"/>
      <c r="G138" s="18">
        <f>G139+G141+G146+G150+G152</f>
        <v>11111.699999999997</v>
      </c>
      <c r="H138" s="17">
        <f>H139+H146+H141</f>
        <v>2874.2</v>
      </c>
      <c r="I138" s="9"/>
    </row>
    <row r="139" spans="1:9" ht="115.5" customHeight="1">
      <c r="A139" s="63" t="s">
        <v>241</v>
      </c>
      <c r="B139" s="22" t="s">
        <v>137</v>
      </c>
      <c r="C139" s="22" t="s">
        <v>50</v>
      </c>
      <c r="D139" s="22" t="s">
        <v>57</v>
      </c>
      <c r="E139" s="22" t="s">
        <v>261</v>
      </c>
      <c r="F139" s="27"/>
      <c r="G139" s="18">
        <f>G140</f>
        <v>319.2</v>
      </c>
      <c r="H139" s="18">
        <f>H140</f>
        <v>319.2</v>
      </c>
      <c r="I139" s="9"/>
    </row>
    <row r="140" spans="1:9" ht="12">
      <c r="A140" s="29" t="s">
        <v>214</v>
      </c>
      <c r="B140" s="22" t="s">
        <v>137</v>
      </c>
      <c r="C140" s="22" t="s">
        <v>50</v>
      </c>
      <c r="D140" s="22" t="s">
        <v>57</v>
      </c>
      <c r="E140" s="22" t="s">
        <v>261</v>
      </c>
      <c r="F140" s="22" t="s">
        <v>215</v>
      </c>
      <c r="G140" s="18">
        <v>319.2</v>
      </c>
      <c r="H140" s="18">
        <v>319.2</v>
      </c>
      <c r="I140" s="9"/>
    </row>
    <row r="141" spans="1:9" ht="33.75">
      <c r="A141" s="29" t="s">
        <v>266</v>
      </c>
      <c r="B141" s="22" t="s">
        <v>137</v>
      </c>
      <c r="C141" s="22" t="s">
        <v>50</v>
      </c>
      <c r="D141" s="22" t="s">
        <v>57</v>
      </c>
      <c r="E141" s="22" t="s">
        <v>267</v>
      </c>
      <c r="F141" s="27"/>
      <c r="G141" s="18">
        <f>G143+G144+G145</f>
        <v>823</v>
      </c>
      <c r="H141" s="18">
        <v>823</v>
      </c>
      <c r="I141" s="9"/>
    </row>
    <row r="142" spans="1:9" ht="56.25">
      <c r="A142" s="29" t="s">
        <v>268</v>
      </c>
      <c r="B142" s="22" t="s">
        <v>137</v>
      </c>
      <c r="C142" s="22" t="s">
        <v>50</v>
      </c>
      <c r="D142" s="22" t="s">
        <v>57</v>
      </c>
      <c r="E142" s="22" t="s">
        <v>265</v>
      </c>
      <c r="F142" s="27"/>
      <c r="G142" s="18">
        <f>G143+G144+G145</f>
        <v>823</v>
      </c>
      <c r="H142" s="18">
        <f>H143+H144+H145</f>
        <v>823</v>
      </c>
      <c r="I142" s="9"/>
    </row>
    <row r="143" spans="1:9" ht="12">
      <c r="A143" s="29" t="s">
        <v>214</v>
      </c>
      <c r="B143" s="22" t="s">
        <v>137</v>
      </c>
      <c r="C143" s="22" t="s">
        <v>50</v>
      </c>
      <c r="D143" s="22" t="s">
        <v>57</v>
      </c>
      <c r="E143" s="22" t="s">
        <v>265</v>
      </c>
      <c r="F143" s="22" t="s">
        <v>215</v>
      </c>
      <c r="G143" s="18">
        <v>652.3</v>
      </c>
      <c r="H143" s="18">
        <v>652.3</v>
      </c>
      <c r="I143" s="9"/>
    </row>
    <row r="144" spans="1:9" ht="33.75">
      <c r="A144" s="29" t="s">
        <v>206</v>
      </c>
      <c r="B144" s="22" t="s">
        <v>137</v>
      </c>
      <c r="C144" s="22" t="s">
        <v>50</v>
      </c>
      <c r="D144" s="22" t="s">
        <v>57</v>
      </c>
      <c r="E144" s="22" t="s">
        <v>265</v>
      </c>
      <c r="F144" s="22" t="s">
        <v>197</v>
      </c>
      <c r="G144" s="18">
        <v>40.4</v>
      </c>
      <c r="H144" s="18">
        <f>G144</f>
        <v>40.4</v>
      </c>
      <c r="I144" s="9"/>
    </row>
    <row r="145" spans="1:9" ht="22.5">
      <c r="A145" s="29" t="s">
        <v>70</v>
      </c>
      <c r="B145" s="22" t="s">
        <v>137</v>
      </c>
      <c r="C145" s="22" t="s">
        <v>50</v>
      </c>
      <c r="D145" s="22" t="s">
        <v>57</v>
      </c>
      <c r="E145" s="22" t="s">
        <v>265</v>
      </c>
      <c r="F145" s="22" t="s">
        <v>71</v>
      </c>
      <c r="G145" s="18">
        <v>130.3</v>
      </c>
      <c r="H145" s="18">
        <f>G145</f>
        <v>130.3</v>
      </c>
      <c r="I145" s="9"/>
    </row>
    <row r="146" spans="1:9" ht="33.75">
      <c r="A146" s="29" t="s">
        <v>138</v>
      </c>
      <c r="B146" s="22" t="s">
        <v>137</v>
      </c>
      <c r="C146" s="22" t="s">
        <v>50</v>
      </c>
      <c r="D146" s="22" t="s">
        <v>57</v>
      </c>
      <c r="E146" s="22" t="s">
        <v>259</v>
      </c>
      <c r="F146" s="27"/>
      <c r="G146" s="18">
        <f>G147+G149+G148</f>
        <v>1732</v>
      </c>
      <c r="H146" s="18">
        <v>1732</v>
      </c>
      <c r="I146" s="9"/>
    </row>
    <row r="147" spans="1:9" ht="12">
      <c r="A147" s="29" t="s">
        <v>214</v>
      </c>
      <c r="B147" s="22" t="s">
        <v>137</v>
      </c>
      <c r="C147" s="22" t="s">
        <v>50</v>
      </c>
      <c r="D147" s="22" t="s">
        <v>57</v>
      </c>
      <c r="E147" s="22" t="s">
        <v>259</v>
      </c>
      <c r="F147" s="22" t="s">
        <v>215</v>
      </c>
      <c r="G147" s="32">
        <v>949.8</v>
      </c>
      <c r="H147" s="18">
        <v>949.8</v>
      </c>
      <c r="I147" s="9"/>
    </row>
    <row r="148" spans="1:9" ht="33.75">
      <c r="A148" s="29" t="s">
        <v>206</v>
      </c>
      <c r="B148" s="22" t="s">
        <v>137</v>
      </c>
      <c r="C148" s="22" t="s">
        <v>50</v>
      </c>
      <c r="D148" s="22" t="s">
        <v>57</v>
      </c>
      <c r="E148" s="22" t="s">
        <v>259</v>
      </c>
      <c r="F148" s="22" t="s">
        <v>197</v>
      </c>
      <c r="G148" s="32">
        <v>426.6</v>
      </c>
      <c r="H148" s="18">
        <v>366.6</v>
      </c>
      <c r="I148" s="9"/>
    </row>
    <row r="149" spans="1:9" ht="22.5">
      <c r="A149" s="29" t="s">
        <v>70</v>
      </c>
      <c r="B149" s="22" t="s">
        <v>137</v>
      </c>
      <c r="C149" s="22" t="s">
        <v>50</v>
      </c>
      <c r="D149" s="22" t="s">
        <v>57</v>
      </c>
      <c r="E149" s="22" t="s">
        <v>259</v>
      </c>
      <c r="F149" s="22" t="s">
        <v>71</v>
      </c>
      <c r="G149" s="32">
        <v>355.6</v>
      </c>
      <c r="H149" s="18">
        <v>415.6</v>
      </c>
      <c r="I149" s="9"/>
    </row>
    <row r="150" spans="1:9" ht="22.5">
      <c r="A150" s="29" t="s">
        <v>61</v>
      </c>
      <c r="B150" s="22" t="s">
        <v>137</v>
      </c>
      <c r="C150" s="22" t="s">
        <v>50</v>
      </c>
      <c r="D150" s="22" t="s">
        <v>57</v>
      </c>
      <c r="E150" s="22" t="s">
        <v>62</v>
      </c>
      <c r="F150" s="27"/>
      <c r="G150" s="32">
        <f>G151</f>
        <v>3</v>
      </c>
      <c r="H150" s="18">
        <v>0</v>
      </c>
      <c r="I150" s="9"/>
    </row>
    <row r="151" spans="1:9" ht="22.5">
      <c r="A151" s="29" t="s">
        <v>61</v>
      </c>
      <c r="B151" s="22" t="s">
        <v>137</v>
      </c>
      <c r="C151" s="22" t="s">
        <v>50</v>
      </c>
      <c r="D151" s="22" t="s">
        <v>57</v>
      </c>
      <c r="E151" s="22" t="s">
        <v>62</v>
      </c>
      <c r="F151" s="22" t="s">
        <v>63</v>
      </c>
      <c r="G151" s="32">
        <v>3</v>
      </c>
      <c r="H151" s="18">
        <v>0</v>
      </c>
      <c r="I151" s="9"/>
    </row>
    <row r="152" spans="1:9" ht="22.5">
      <c r="A152" s="29" t="s">
        <v>64</v>
      </c>
      <c r="B152" s="22" t="s">
        <v>137</v>
      </c>
      <c r="C152" s="22" t="s">
        <v>50</v>
      </c>
      <c r="D152" s="22" t="s">
        <v>57</v>
      </c>
      <c r="E152" s="22" t="s">
        <v>65</v>
      </c>
      <c r="F152" s="27"/>
      <c r="G152" s="18">
        <f>G153+G154+G155+G156+G157</f>
        <v>8234.499999999998</v>
      </c>
      <c r="H152" s="18">
        <v>0</v>
      </c>
      <c r="I152" s="9"/>
    </row>
    <row r="153" spans="1:9" ht="12">
      <c r="A153" s="29" t="s">
        <v>214</v>
      </c>
      <c r="B153" s="22" t="s">
        <v>137</v>
      </c>
      <c r="C153" s="22" t="s">
        <v>50</v>
      </c>
      <c r="D153" s="22" t="s">
        <v>57</v>
      </c>
      <c r="E153" s="22" t="s">
        <v>65</v>
      </c>
      <c r="F153" s="22" t="s">
        <v>215</v>
      </c>
      <c r="G153" s="18">
        <v>7057.4</v>
      </c>
      <c r="H153" s="18">
        <v>0</v>
      </c>
      <c r="I153" s="9"/>
    </row>
    <row r="154" spans="1:9" ht="22.5">
      <c r="A154" s="29" t="s">
        <v>216</v>
      </c>
      <c r="B154" s="22" t="s">
        <v>137</v>
      </c>
      <c r="C154" s="22" t="s">
        <v>50</v>
      </c>
      <c r="D154" s="22" t="s">
        <v>57</v>
      </c>
      <c r="E154" s="22" t="s">
        <v>65</v>
      </c>
      <c r="F154" s="22" t="s">
        <v>217</v>
      </c>
      <c r="G154" s="18">
        <v>3</v>
      </c>
      <c r="H154" s="18">
        <v>0</v>
      </c>
      <c r="I154" s="9"/>
    </row>
    <row r="155" spans="1:9" ht="33.75">
      <c r="A155" s="29" t="s">
        <v>206</v>
      </c>
      <c r="B155" s="22" t="s">
        <v>137</v>
      </c>
      <c r="C155" s="22" t="s">
        <v>50</v>
      </c>
      <c r="D155" s="22" t="s">
        <v>57</v>
      </c>
      <c r="E155" s="22" t="s">
        <v>65</v>
      </c>
      <c r="F155" s="22" t="s">
        <v>197</v>
      </c>
      <c r="G155" s="18">
        <v>678</v>
      </c>
      <c r="H155" s="18">
        <v>0</v>
      </c>
      <c r="I155" s="9"/>
    </row>
    <row r="156" spans="1:9" ht="22.5">
      <c r="A156" s="29" t="s">
        <v>70</v>
      </c>
      <c r="B156" s="22" t="s">
        <v>137</v>
      </c>
      <c r="C156" s="22" t="s">
        <v>50</v>
      </c>
      <c r="D156" s="22" t="s">
        <v>57</v>
      </c>
      <c r="E156" s="22" t="s">
        <v>65</v>
      </c>
      <c r="F156" s="22" t="s">
        <v>71</v>
      </c>
      <c r="G156" s="18">
        <v>493.8</v>
      </c>
      <c r="H156" s="18">
        <v>0</v>
      </c>
      <c r="I156" s="9"/>
    </row>
    <row r="157" spans="1:9" ht="22.5">
      <c r="A157" s="45" t="s">
        <v>213</v>
      </c>
      <c r="B157" s="22" t="s">
        <v>137</v>
      </c>
      <c r="C157" s="22" t="s">
        <v>50</v>
      </c>
      <c r="D157" s="22" t="s">
        <v>57</v>
      </c>
      <c r="E157" s="22" t="s">
        <v>65</v>
      </c>
      <c r="F157" s="22" t="s">
        <v>212</v>
      </c>
      <c r="G157" s="18">
        <v>2.3</v>
      </c>
      <c r="H157" s="18"/>
      <c r="I157" s="9"/>
    </row>
    <row r="158" spans="1:9" ht="12">
      <c r="A158" s="47" t="s">
        <v>28</v>
      </c>
      <c r="B158" s="48" t="s">
        <v>137</v>
      </c>
      <c r="C158" s="48" t="s">
        <v>139</v>
      </c>
      <c r="D158" s="49"/>
      <c r="E158" s="49"/>
      <c r="F158" s="49"/>
      <c r="G158" s="21">
        <f>G159+G173+G205+G217</f>
        <v>285470.10000000003</v>
      </c>
      <c r="H158" s="21">
        <f>H159+H173+H205+H217</f>
        <v>93300</v>
      </c>
      <c r="I158" s="9"/>
    </row>
    <row r="159" spans="1:9" ht="12">
      <c r="A159" s="43" t="s">
        <v>140</v>
      </c>
      <c r="B159" s="41" t="s">
        <v>137</v>
      </c>
      <c r="C159" s="41" t="s">
        <v>139</v>
      </c>
      <c r="D159" s="41" t="s">
        <v>50</v>
      </c>
      <c r="E159" s="26"/>
      <c r="F159" s="26"/>
      <c r="G159" s="19">
        <f>G160+G167+G169+G171</f>
        <v>107488.30000000002</v>
      </c>
      <c r="H159" s="19">
        <f>H160+H167+H169</f>
        <v>0</v>
      </c>
      <c r="I159" s="9"/>
    </row>
    <row r="160" spans="1:9" ht="12">
      <c r="A160" s="28" t="s">
        <v>189</v>
      </c>
      <c r="B160" s="22" t="s">
        <v>137</v>
      </c>
      <c r="C160" s="22" t="s">
        <v>139</v>
      </c>
      <c r="D160" s="22" t="s">
        <v>50</v>
      </c>
      <c r="E160" s="22" t="s">
        <v>142</v>
      </c>
      <c r="F160" s="27"/>
      <c r="G160" s="18">
        <f>G161+G163+G165</f>
        <v>97019.70000000001</v>
      </c>
      <c r="H160" s="18">
        <v>0</v>
      </c>
      <c r="I160" s="9"/>
    </row>
    <row r="161" spans="1:9" ht="22.5">
      <c r="A161" s="29" t="s">
        <v>61</v>
      </c>
      <c r="B161" s="22" t="s">
        <v>137</v>
      </c>
      <c r="C161" s="22" t="s">
        <v>139</v>
      </c>
      <c r="D161" s="22" t="s">
        <v>50</v>
      </c>
      <c r="E161" s="22" t="s">
        <v>143</v>
      </c>
      <c r="F161" s="27"/>
      <c r="G161" s="18">
        <f>G162</f>
        <v>748</v>
      </c>
      <c r="H161" s="18">
        <v>0</v>
      </c>
      <c r="I161" s="9"/>
    </row>
    <row r="162" spans="1:9" ht="22.5">
      <c r="A162" s="29" t="s">
        <v>144</v>
      </c>
      <c r="B162" s="22" t="s">
        <v>137</v>
      </c>
      <c r="C162" s="22" t="s">
        <v>139</v>
      </c>
      <c r="D162" s="22" t="s">
        <v>50</v>
      </c>
      <c r="E162" s="22" t="s">
        <v>143</v>
      </c>
      <c r="F162" s="22" t="s">
        <v>145</v>
      </c>
      <c r="G162" s="18">
        <v>748</v>
      </c>
      <c r="H162" s="18">
        <v>0</v>
      </c>
      <c r="I162" s="9"/>
    </row>
    <row r="163" spans="1:9" ht="22.5">
      <c r="A163" s="29" t="s">
        <v>146</v>
      </c>
      <c r="B163" s="22" t="s">
        <v>137</v>
      </c>
      <c r="C163" s="22" t="s">
        <v>139</v>
      </c>
      <c r="D163" s="22" t="s">
        <v>50</v>
      </c>
      <c r="E163" s="22" t="s">
        <v>147</v>
      </c>
      <c r="F163" s="27"/>
      <c r="G163" s="18">
        <f>G164</f>
        <v>20318.9</v>
      </c>
      <c r="H163" s="18">
        <v>0</v>
      </c>
      <c r="I163" s="9"/>
    </row>
    <row r="164" spans="1:9" ht="33.75">
      <c r="A164" s="29" t="s">
        <v>148</v>
      </c>
      <c r="B164" s="22" t="s">
        <v>137</v>
      </c>
      <c r="C164" s="22" t="s">
        <v>139</v>
      </c>
      <c r="D164" s="22" t="s">
        <v>50</v>
      </c>
      <c r="E164" s="22" t="s">
        <v>147</v>
      </c>
      <c r="F164" s="22" t="s">
        <v>149</v>
      </c>
      <c r="G164" s="18">
        <v>20318.9</v>
      </c>
      <c r="H164" s="18">
        <v>0</v>
      </c>
      <c r="I164" s="9"/>
    </row>
    <row r="165" spans="1:9" ht="22.5">
      <c r="A165" s="29" t="s">
        <v>150</v>
      </c>
      <c r="B165" s="22" t="s">
        <v>137</v>
      </c>
      <c r="C165" s="22" t="s">
        <v>139</v>
      </c>
      <c r="D165" s="22" t="s">
        <v>50</v>
      </c>
      <c r="E165" s="22" t="s">
        <v>151</v>
      </c>
      <c r="F165" s="27"/>
      <c r="G165" s="18">
        <f>G166</f>
        <v>75952.8</v>
      </c>
      <c r="H165" s="18">
        <v>0</v>
      </c>
      <c r="I165" s="9"/>
    </row>
    <row r="166" spans="1:9" ht="33.75">
      <c r="A166" s="29" t="s">
        <v>148</v>
      </c>
      <c r="B166" s="22" t="s">
        <v>137</v>
      </c>
      <c r="C166" s="22" t="s">
        <v>139</v>
      </c>
      <c r="D166" s="22" t="s">
        <v>50</v>
      </c>
      <c r="E166" s="22" t="s">
        <v>151</v>
      </c>
      <c r="F166" s="22" t="s">
        <v>149</v>
      </c>
      <c r="G166" s="18">
        <v>75952.8</v>
      </c>
      <c r="H166" s="18">
        <v>0</v>
      </c>
      <c r="I166" s="9"/>
    </row>
    <row r="167" spans="1:9" ht="56.25">
      <c r="A167" s="45" t="s">
        <v>236</v>
      </c>
      <c r="B167" s="22" t="s">
        <v>137</v>
      </c>
      <c r="C167" s="22" t="s">
        <v>139</v>
      </c>
      <c r="D167" s="22" t="s">
        <v>50</v>
      </c>
      <c r="E167" s="22" t="s">
        <v>107</v>
      </c>
      <c r="F167" s="22"/>
      <c r="G167" s="18">
        <f>G168</f>
        <v>9940.6</v>
      </c>
      <c r="H167" s="18">
        <v>0</v>
      </c>
      <c r="I167" s="9"/>
    </row>
    <row r="168" spans="1:9" ht="22.5">
      <c r="A168" s="29" t="s">
        <v>144</v>
      </c>
      <c r="B168" s="22" t="s">
        <v>137</v>
      </c>
      <c r="C168" s="22" t="s">
        <v>139</v>
      </c>
      <c r="D168" s="22" t="s">
        <v>50</v>
      </c>
      <c r="E168" s="22" t="s">
        <v>107</v>
      </c>
      <c r="F168" s="22" t="s">
        <v>145</v>
      </c>
      <c r="G168" s="18">
        <v>9940.6</v>
      </c>
      <c r="H168" s="18">
        <v>0</v>
      </c>
      <c r="I168" s="9"/>
    </row>
    <row r="169" spans="1:9" ht="56.25">
      <c r="A169" s="44" t="s">
        <v>242</v>
      </c>
      <c r="B169" s="22" t="s">
        <v>137</v>
      </c>
      <c r="C169" s="22" t="s">
        <v>139</v>
      </c>
      <c r="D169" s="22" t="s">
        <v>50</v>
      </c>
      <c r="E169" s="22" t="s">
        <v>116</v>
      </c>
      <c r="F169" s="22"/>
      <c r="G169" s="18">
        <f>G170</f>
        <v>300</v>
      </c>
      <c r="H169" s="18">
        <v>0</v>
      </c>
      <c r="I169" s="9"/>
    </row>
    <row r="170" spans="1:9" ht="22.5">
      <c r="A170" s="44" t="s">
        <v>70</v>
      </c>
      <c r="B170" s="22" t="s">
        <v>137</v>
      </c>
      <c r="C170" s="22" t="s">
        <v>139</v>
      </c>
      <c r="D170" s="22" t="s">
        <v>50</v>
      </c>
      <c r="E170" s="22" t="s">
        <v>116</v>
      </c>
      <c r="F170" s="22" t="s">
        <v>71</v>
      </c>
      <c r="G170" s="18">
        <v>300</v>
      </c>
      <c r="H170" s="18">
        <v>0</v>
      </c>
      <c r="I170" s="9"/>
    </row>
    <row r="171" spans="1:9" ht="56.25">
      <c r="A171" s="44" t="s">
        <v>251</v>
      </c>
      <c r="B171" s="22" t="s">
        <v>137</v>
      </c>
      <c r="C171" s="22" t="s">
        <v>139</v>
      </c>
      <c r="D171" s="22" t="s">
        <v>50</v>
      </c>
      <c r="E171" s="22" t="s">
        <v>227</v>
      </c>
      <c r="F171" s="22"/>
      <c r="G171" s="18">
        <f>G172</f>
        <v>228</v>
      </c>
      <c r="H171" s="18"/>
      <c r="I171" s="9"/>
    </row>
    <row r="172" spans="1:9" ht="22.5">
      <c r="A172" s="29" t="s">
        <v>144</v>
      </c>
      <c r="B172" s="22" t="s">
        <v>137</v>
      </c>
      <c r="C172" s="22" t="s">
        <v>139</v>
      </c>
      <c r="D172" s="22" t="s">
        <v>50</v>
      </c>
      <c r="E172" s="22" t="s">
        <v>227</v>
      </c>
      <c r="F172" s="22" t="s">
        <v>145</v>
      </c>
      <c r="G172" s="18">
        <v>228</v>
      </c>
      <c r="H172" s="18"/>
      <c r="I172" s="9"/>
    </row>
    <row r="173" spans="1:9" ht="12">
      <c r="A173" s="43" t="s">
        <v>152</v>
      </c>
      <c r="B173" s="41" t="s">
        <v>137</v>
      </c>
      <c r="C173" s="41" t="s">
        <v>139</v>
      </c>
      <c r="D173" s="41" t="s">
        <v>52</v>
      </c>
      <c r="E173" s="26"/>
      <c r="F173" s="26"/>
      <c r="G173" s="30">
        <f>G174+G188+G194+G200+G202+G196+G198</f>
        <v>169824.4</v>
      </c>
      <c r="H173" s="30">
        <f>H174+H188+H191+H194+H196</f>
        <v>93300</v>
      </c>
      <c r="I173" s="9"/>
    </row>
    <row r="174" spans="1:9" ht="22.5">
      <c r="A174" s="29" t="s">
        <v>29</v>
      </c>
      <c r="B174" s="22" t="s">
        <v>137</v>
      </c>
      <c r="C174" s="22" t="s">
        <v>139</v>
      </c>
      <c r="D174" s="22" t="s">
        <v>52</v>
      </c>
      <c r="E174" s="22" t="s">
        <v>153</v>
      </c>
      <c r="F174" s="27"/>
      <c r="G174" s="18">
        <f>G175+G177+G179+G181</f>
        <v>113932.6</v>
      </c>
      <c r="H174" s="18">
        <f>H175+H177+H179+H181+H194</f>
        <v>92999</v>
      </c>
      <c r="I174" s="9"/>
    </row>
    <row r="175" spans="1:9" ht="176.25" customHeight="1">
      <c r="A175" s="64" t="s">
        <v>244</v>
      </c>
      <c r="B175" s="22" t="s">
        <v>137</v>
      </c>
      <c r="C175" s="22" t="s">
        <v>139</v>
      </c>
      <c r="D175" s="22" t="s">
        <v>52</v>
      </c>
      <c r="E175" s="22" t="s">
        <v>257</v>
      </c>
      <c r="F175" s="27"/>
      <c r="G175" s="18">
        <f>G176</f>
        <v>88022</v>
      </c>
      <c r="H175" s="18">
        <f>H176</f>
        <v>88022</v>
      </c>
      <c r="I175" s="23"/>
    </row>
    <row r="176" spans="1:9" ht="33.75">
      <c r="A176" s="29" t="s">
        <v>148</v>
      </c>
      <c r="B176" s="22" t="s">
        <v>137</v>
      </c>
      <c r="C176" s="22" t="s">
        <v>139</v>
      </c>
      <c r="D176" s="22" t="s">
        <v>52</v>
      </c>
      <c r="E176" s="22" t="s">
        <v>257</v>
      </c>
      <c r="F176" s="22" t="s">
        <v>149</v>
      </c>
      <c r="G176" s="18">
        <v>88022</v>
      </c>
      <c r="H176" s="18">
        <v>88022</v>
      </c>
      <c r="I176" s="9"/>
    </row>
    <row r="177" spans="1:9" ht="33.75">
      <c r="A177" s="29" t="s">
        <v>248</v>
      </c>
      <c r="B177" s="22" t="s">
        <v>137</v>
      </c>
      <c r="C177" s="22" t="s">
        <v>139</v>
      </c>
      <c r="D177" s="22" t="s">
        <v>52</v>
      </c>
      <c r="E177" s="22" t="s">
        <v>263</v>
      </c>
      <c r="F177" s="27"/>
      <c r="G177" s="18">
        <f>G178</f>
        <v>91</v>
      </c>
      <c r="H177" s="18">
        <f>H178</f>
        <v>91</v>
      </c>
      <c r="I177" s="9"/>
    </row>
    <row r="178" spans="1:9" ht="22.5">
      <c r="A178" s="29" t="s">
        <v>144</v>
      </c>
      <c r="B178" s="22" t="s">
        <v>137</v>
      </c>
      <c r="C178" s="22" t="s">
        <v>139</v>
      </c>
      <c r="D178" s="22" t="s">
        <v>52</v>
      </c>
      <c r="E178" s="22" t="s">
        <v>263</v>
      </c>
      <c r="F178" s="22" t="s">
        <v>145</v>
      </c>
      <c r="G178" s="18">
        <v>91</v>
      </c>
      <c r="H178" s="18">
        <v>91</v>
      </c>
      <c r="I178" s="9"/>
    </row>
    <row r="179" spans="1:9" ht="33.75">
      <c r="A179" s="29" t="s">
        <v>154</v>
      </c>
      <c r="B179" s="22" t="s">
        <v>137</v>
      </c>
      <c r="C179" s="22" t="s">
        <v>139</v>
      </c>
      <c r="D179" s="22" t="s">
        <v>52</v>
      </c>
      <c r="E179" s="22" t="s">
        <v>264</v>
      </c>
      <c r="F179" s="27"/>
      <c r="G179" s="18">
        <f>G180</f>
        <v>4886</v>
      </c>
      <c r="H179" s="18">
        <f>H180</f>
        <v>4886</v>
      </c>
      <c r="I179" s="9"/>
    </row>
    <row r="180" spans="1:9" ht="22.5">
      <c r="A180" s="29" t="s">
        <v>144</v>
      </c>
      <c r="B180" s="22" t="s">
        <v>137</v>
      </c>
      <c r="C180" s="22" t="s">
        <v>139</v>
      </c>
      <c r="D180" s="22" t="s">
        <v>52</v>
      </c>
      <c r="E180" s="22" t="s">
        <v>264</v>
      </c>
      <c r="F180" s="22" t="s">
        <v>145</v>
      </c>
      <c r="G180" s="18">
        <v>4886</v>
      </c>
      <c r="H180" s="18">
        <v>4886</v>
      </c>
      <c r="I180" s="9"/>
    </row>
    <row r="181" spans="1:9" ht="12">
      <c r="A181" s="29" t="s">
        <v>188</v>
      </c>
      <c r="B181" s="22" t="s">
        <v>137</v>
      </c>
      <c r="C181" s="22" t="s">
        <v>139</v>
      </c>
      <c r="D181" s="22" t="s">
        <v>52</v>
      </c>
      <c r="E181" s="22" t="s">
        <v>155</v>
      </c>
      <c r="F181" s="27"/>
      <c r="G181" s="32">
        <f>G182+G184+G186</f>
        <v>20933.6</v>
      </c>
      <c r="H181" s="18">
        <v>0</v>
      </c>
      <c r="I181" s="9"/>
    </row>
    <row r="182" spans="1:9" ht="22.5">
      <c r="A182" s="29" t="s">
        <v>61</v>
      </c>
      <c r="B182" s="22" t="s">
        <v>137</v>
      </c>
      <c r="C182" s="22" t="s">
        <v>139</v>
      </c>
      <c r="D182" s="22" t="s">
        <v>52</v>
      </c>
      <c r="E182" s="22" t="s">
        <v>156</v>
      </c>
      <c r="F182" s="27"/>
      <c r="G182" s="18">
        <f>G183</f>
        <v>418</v>
      </c>
      <c r="H182" s="18">
        <v>0</v>
      </c>
      <c r="I182" s="9"/>
    </row>
    <row r="183" spans="1:9" ht="22.5">
      <c r="A183" s="29" t="s">
        <v>144</v>
      </c>
      <c r="B183" s="22" t="s">
        <v>137</v>
      </c>
      <c r="C183" s="22" t="s">
        <v>139</v>
      </c>
      <c r="D183" s="22" t="s">
        <v>52</v>
      </c>
      <c r="E183" s="22" t="s">
        <v>156</v>
      </c>
      <c r="F183" s="22" t="s">
        <v>145</v>
      </c>
      <c r="G183" s="18">
        <v>418</v>
      </c>
      <c r="H183" s="18">
        <v>0</v>
      </c>
      <c r="I183" s="9"/>
    </row>
    <row r="184" spans="1:9" ht="56.25">
      <c r="A184" s="29" t="s">
        <v>36</v>
      </c>
      <c r="B184" s="22" t="s">
        <v>137</v>
      </c>
      <c r="C184" s="22" t="s">
        <v>139</v>
      </c>
      <c r="D184" s="22" t="s">
        <v>52</v>
      </c>
      <c r="E184" s="22" t="s">
        <v>157</v>
      </c>
      <c r="F184" s="27"/>
      <c r="G184" s="18">
        <f>G185</f>
        <v>392.5</v>
      </c>
      <c r="H184" s="18">
        <v>0</v>
      </c>
      <c r="I184" s="9"/>
    </row>
    <row r="185" spans="1:9" ht="22.5">
      <c r="A185" s="29" t="s">
        <v>229</v>
      </c>
      <c r="B185" s="22" t="s">
        <v>137</v>
      </c>
      <c r="C185" s="22" t="s">
        <v>139</v>
      </c>
      <c r="D185" s="22" t="s">
        <v>52</v>
      </c>
      <c r="E185" s="22" t="s">
        <v>157</v>
      </c>
      <c r="F185" s="22" t="s">
        <v>158</v>
      </c>
      <c r="G185" s="18">
        <v>392.5</v>
      </c>
      <c r="H185" s="18">
        <v>0</v>
      </c>
      <c r="I185" s="9"/>
    </row>
    <row r="186" spans="1:9" ht="12">
      <c r="A186" s="29" t="s">
        <v>159</v>
      </c>
      <c r="B186" s="22" t="s">
        <v>137</v>
      </c>
      <c r="C186" s="22" t="s">
        <v>139</v>
      </c>
      <c r="D186" s="22" t="s">
        <v>52</v>
      </c>
      <c r="E186" s="22" t="s">
        <v>160</v>
      </c>
      <c r="F186" s="27"/>
      <c r="G186" s="18">
        <f>G187</f>
        <v>20123.1</v>
      </c>
      <c r="H186" s="18">
        <v>0</v>
      </c>
      <c r="I186" s="9"/>
    </row>
    <row r="187" spans="1:9" ht="33.75">
      <c r="A187" s="29" t="s">
        <v>148</v>
      </c>
      <c r="B187" s="22" t="s">
        <v>137</v>
      </c>
      <c r="C187" s="22" t="s">
        <v>139</v>
      </c>
      <c r="D187" s="22" t="s">
        <v>52</v>
      </c>
      <c r="E187" s="22" t="s">
        <v>160</v>
      </c>
      <c r="F187" s="22" t="s">
        <v>149</v>
      </c>
      <c r="G187" s="18">
        <v>20123.1</v>
      </c>
      <c r="H187" s="18">
        <v>0</v>
      </c>
      <c r="I187" s="9"/>
    </row>
    <row r="188" spans="1:9" ht="22.5">
      <c r="A188" s="29" t="s">
        <v>141</v>
      </c>
      <c r="B188" s="22" t="s">
        <v>137</v>
      </c>
      <c r="C188" s="22" t="s">
        <v>139</v>
      </c>
      <c r="D188" s="22" t="s">
        <v>52</v>
      </c>
      <c r="E188" s="22" t="s">
        <v>161</v>
      </c>
      <c r="F188" s="27"/>
      <c r="G188" s="18">
        <f>G191+G189</f>
        <v>51718</v>
      </c>
      <c r="H188" s="18">
        <v>0</v>
      </c>
      <c r="I188" s="9"/>
    </row>
    <row r="189" spans="1:9" ht="22.5">
      <c r="A189" s="29" t="s">
        <v>61</v>
      </c>
      <c r="B189" s="22" t="s">
        <v>137</v>
      </c>
      <c r="C189" s="22" t="s">
        <v>139</v>
      </c>
      <c r="D189" s="22" t="s">
        <v>52</v>
      </c>
      <c r="E189" s="22" t="s">
        <v>162</v>
      </c>
      <c r="F189" s="27"/>
      <c r="G189" s="18">
        <f>G190</f>
        <v>401</v>
      </c>
      <c r="H189" s="18">
        <v>0</v>
      </c>
      <c r="I189" s="9"/>
    </row>
    <row r="190" spans="1:9" ht="22.5">
      <c r="A190" s="29" t="s">
        <v>144</v>
      </c>
      <c r="B190" s="22" t="s">
        <v>137</v>
      </c>
      <c r="C190" s="22" t="s">
        <v>139</v>
      </c>
      <c r="D190" s="22" t="s">
        <v>52</v>
      </c>
      <c r="E190" s="22" t="s">
        <v>162</v>
      </c>
      <c r="F190" s="22" t="s">
        <v>145</v>
      </c>
      <c r="G190" s="18">
        <v>401</v>
      </c>
      <c r="H190" s="18">
        <v>0</v>
      </c>
      <c r="I190" s="9"/>
    </row>
    <row r="191" spans="1:9" ht="22.5">
      <c r="A191" s="29" t="s">
        <v>163</v>
      </c>
      <c r="B191" s="22" t="s">
        <v>137</v>
      </c>
      <c r="C191" s="22" t="s">
        <v>139</v>
      </c>
      <c r="D191" s="22" t="s">
        <v>52</v>
      </c>
      <c r="E191" s="22" t="s">
        <v>164</v>
      </c>
      <c r="F191" s="27"/>
      <c r="G191" s="18">
        <f>G193+G192</f>
        <v>51317</v>
      </c>
      <c r="H191" s="18">
        <v>0</v>
      </c>
      <c r="I191" s="9"/>
    </row>
    <row r="192" spans="1:9" ht="33.75">
      <c r="A192" s="29" t="s">
        <v>148</v>
      </c>
      <c r="B192" s="22" t="s">
        <v>137</v>
      </c>
      <c r="C192" s="22" t="s">
        <v>139</v>
      </c>
      <c r="D192" s="22" t="s">
        <v>52</v>
      </c>
      <c r="E192" s="22" t="s">
        <v>164</v>
      </c>
      <c r="F192" s="22" t="s">
        <v>149</v>
      </c>
      <c r="G192" s="18">
        <v>23269</v>
      </c>
      <c r="H192" s="18">
        <v>0</v>
      </c>
      <c r="I192" s="9"/>
    </row>
    <row r="193" spans="1:9" ht="33.75">
      <c r="A193" s="29" t="s">
        <v>165</v>
      </c>
      <c r="B193" s="22" t="s">
        <v>137</v>
      </c>
      <c r="C193" s="22" t="s">
        <v>139</v>
      </c>
      <c r="D193" s="22" t="s">
        <v>52</v>
      </c>
      <c r="E193" s="22" t="s">
        <v>164</v>
      </c>
      <c r="F193" s="22" t="s">
        <v>166</v>
      </c>
      <c r="G193" s="18">
        <v>28048</v>
      </c>
      <c r="H193" s="18">
        <v>0</v>
      </c>
      <c r="I193" s="9"/>
    </row>
    <row r="194" spans="1:9" ht="49.5" customHeight="1">
      <c r="A194" s="44" t="s">
        <v>106</v>
      </c>
      <c r="B194" s="22" t="s">
        <v>137</v>
      </c>
      <c r="C194" s="22" t="s">
        <v>139</v>
      </c>
      <c r="D194" s="22" t="s">
        <v>52</v>
      </c>
      <c r="E194" s="22" t="s">
        <v>107</v>
      </c>
      <c r="F194" s="22"/>
      <c r="G194" s="18">
        <f>G195</f>
        <v>2500</v>
      </c>
      <c r="H194" s="18">
        <v>0</v>
      </c>
      <c r="I194" s="9"/>
    </row>
    <row r="195" spans="1:9" ht="22.5">
      <c r="A195" s="44" t="s">
        <v>144</v>
      </c>
      <c r="B195" s="22" t="s">
        <v>137</v>
      </c>
      <c r="C195" s="22" t="s">
        <v>139</v>
      </c>
      <c r="D195" s="22" t="s">
        <v>52</v>
      </c>
      <c r="E195" s="22" t="s">
        <v>107</v>
      </c>
      <c r="F195" s="22" t="s">
        <v>145</v>
      </c>
      <c r="G195" s="18">
        <v>2500</v>
      </c>
      <c r="H195" s="18">
        <v>0</v>
      </c>
      <c r="I195" s="9"/>
    </row>
    <row r="196" spans="1:9" ht="22.5">
      <c r="A196" s="44" t="s">
        <v>282</v>
      </c>
      <c r="B196" s="22" t="s">
        <v>137</v>
      </c>
      <c r="C196" s="22" t="s">
        <v>139</v>
      </c>
      <c r="D196" s="22" t="s">
        <v>52</v>
      </c>
      <c r="E196" s="22" t="s">
        <v>281</v>
      </c>
      <c r="F196" s="22"/>
      <c r="G196" s="18">
        <f>G197</f>
        <v>301</v>
      </c>
      <c r="H196" s="18">
        <f>H197</f>
        <v>301</v>
      </c>
      <c r="I196" s="9"/>
    </row>
    <row r="197" spans="1:9" ht="33.75">
      <c r="A197" s="29" t="s">
        <v>148</v>
      </c>
      <c r="B197" s="22" t="s">
        <v>137</v>
      </c>
      <c r="C197" s="22" t="s">
        <v>139</v>
      </c>
      <c r="D197" s="22" t="s">
        <v>52</v>
      </c>
      <c r="E197" s="22" t="s">
        <v>281</v>
      </c>
      <c r="F197" s="22" t="s">
        <v>149</v>
      </c>
      <c r="G197" s="18">
        <v>301</v>
      </c>
      <c r="H197" s="18">
        <v>301</v>
      </c>
      <c r="I197" s="9"/>
    </row>
    <row r="198" spans="1:9" ht="67.5">
      <c r="A198" s="44" t="s">
        <v>284</v>
      </c>
      <c r="B198" s="22" t="s">
        <v>137</v>
      </c>
      <c r="C198" s="22" t="s">
        <v>139</v>
      </c>
      <c r="D198" s="22" t="s">
        <v>52</v>
      </c>
      <c r="E198" s="22" t="s">
        <v>283</v>
      </c>
      <c r="F198" s="22"/>
      <c r="G198" s="18">
        <f>G199</f>
        <v>1070</v>
      </c>
      <c r="H198" s="18"/>
      <c r="I198" s="9"/>
    </row>
    <row r="199" spans="1:9" ht="22.5">
      <c r="A199" s="44" t="s">
        <v>144</v>
      </c>
      <c r="B199" s="22" t="s">
        <v>137</v>
      </c>
      <c r="C199" s="22" t="s">
        <v>139</v>
      </c>
      <c r="D199" s="22" t="s">
        <v>52</v>
      </c>
      <c r="E199" s="22" t="s">
        <v>283</v>
      </c>
      <c r="F199" s="22" t="s">
        <v>145</v>
      </c>
      <c r="G199" s="18">
        <v>1070</v>
      </c>
      <c r="H199" s="18"/>
      <c r="I199" s="9"/>
    </row>
    <row r="200" spans="1:9" ht="56.25">
      <c r="A200" s="44" t="s">
        <v>287</v>
      </c>
      <c r="B200" s="22" t="s">
        <v>137</v>
      </c>
      <c r="C200" s="22" t="s">
        <v>139</v>
      </c>
      <c r="D200" s="22" t="s">
        <v>52</v>
      </c>
      <c r="E200" s="22" t="s">
        <v>285</v>
      </c>
      <c r="F200" s="22"/>
      <c r="G200" s="18">
        <f>G201</f>
        <v>147.8</v>
      </c>
      <c r="H200" s="18">
        <v>0</v>
      </c>
      <c r="I200" s="9"/>
    </row>
    <row r="201" spans="1:9" ht="22.5">
      <c r="A201" s="44" t="s">
        <v>144</v>
      </c>
      <c r="B201" s="22" t="s">
        <v>137</v>
      </c>
      <c r="C201" s="22" t="s">
        <v>139</v>
      </c>
      <c r="D201" s="22" t="s">
        <v>52</v>
      </c>
      <c r="E201" s="22" t="s">
        <v>285</v>
      </c>
      <c r="F201" s="22" t="s">
        <v>145</v>
      </c>
      <c r="G201" s="18">
        <v>147.8</v>
      </c>
      <c r="H201" s="18">
        <v>0</v>
      </c>
      <c r="I201" s="9"/>
    </row>
    <row r="202" spans="1:9" ht="56.25">
      <c r="A202" s="44" t="s">
        <v>251</v>
      </c>
      <c r="B202" s="22" t="s">
        <v>137</v>
      </c>
      <c r="C202" s="22" t="s">
        <v>139</v>
      </c>
      <c r="D202" s="22" t="s">
        <v>52</v>
      </c>
      <c r="E202" s="22" t="s">
        <v>227</v>
      </c>
      <c r="F202" s="22"/>
      <c r="G202" s="18">
        <f>G203+G204</f>
        <v>155</v>
      </c>
      <c r="H202" s="18">
        <f>H203</f>
        <v>0</v>
      </c>
      <c r="I202" s="9"/>
    </row>
    <row r="203" spans="1:9" ht="22.5">
      <c r="A203" s="44" t="s">
        <v>144</v>
      </c>
      <c r="B203" s="22" t="s">
        <v>137</v>
      </c>
      <c r="C203" s="22" t="s">
        <v>139</v>
      </c>
      <c r="D203" s="22" t="s">
        <v>52</v>
      </c>
      <c r="E203" s="22" t="s">
        <v>227</v>
      </c>
      <c r="F203" s="22" t="s">
        <v>145</v>
      </c>
      <c r="G203" s="18">
        <v>93</v>
      </c>
      <c r="H203" s="18">
        <v>0</v>
      </c>
      <c r="I203" s="9"/>
    </row>
    <row r="204" spans="1:9" ht="22.5">
      <c r="A204" s="44" t="s">
        <v>288</v>
      </c>
      <c r="B204" s="22" t="s">
        <v>137</v>
      </c>
      <c r="C204" s="22" t="s">
        <v>139</v>
      </c>
      <c r="D204" s="22" t="s">
        <v>52</v>
      </c>
      <c r="E204" s="22" t="s">
        <v>227</v>
      </c>
      <c r="F204" s="22" t="s">
        <v>286</v>
      </c>
      <c r="G204" s="18">
        <v>62</v>
      </c>
      <c r="H204" s="18">
        <v>0</v>
      </c>
      <c r="I204" s="9"/>
    </row>
    <row r="205" spans="1:9" ht="21">
      <c r="A205" s="43" t="s">
        <v>167</v>
      </c>
      <c r="B205" s="41" t="s">
        <v>137</v>
      </c>
      <c r="C205" s="41" t="s">
        <v>139</v>
      </c>
      <c r="D205" s="41" t="s">
        <v>139</v>
      </c>
      <c r="E205" s="26"/>
      <c r="F205" s="26"/>
      <c r="G205" s="30">
        <f>G206+G212+G210+G208</f>
        <v>7068</v>
      </c>
      <c r="H205" s="30">
        <f>H206+H212+H210</f>
        <v>0</v>
      </c>
      <c r="I205" s="9"/>
    </row>
    <row r="206" spans="1:9" ht="22.5">
      <c r="A206" s="29" t="s">
        <v>190</v>
      </c>
      <c r="B206" s="22" t="s">
        <v>137</v>
      </c>
      <c r="C206" s="22" t="s">
        <v>139</v>
      </c>
      <c r="D206" s="22" t="s">
        <v>139</v>
      </c>
      <c r="E206" s="22" t="s">
        <v>168</v>
      </c>
      <c r="F206" s="27"/>
      <c r="G206" s="18">
        <f>G207</f>
        <v>1996.8</v>
      </c>
      <c r="H206" s="18">
        <v>0</v>
      </c>
      <c r="I206" s="9"/>
    </row>
    <row r="207" spans="1:9" ht="33.75">
      <c r="A207" s="29" t="s">
        <v>148</v>
      </c>
      <c r="B207" s="22" t="s">
        <v>137</v>
      </c>
      <c r="C207" s="22" t="s">
        <v>139</v>
      </c>
      <c r="D207" s="22" t="s">
        <v>139</v>
      </c>
      <c r="E207" s="22" t="s">
        <v>168</v>
      </c>
      <c r="F207" s="22" t="s">
        <v>149</v>
      </c>
      <c r="G207" s="18">
        <v>1996.8</v>
      </c>
      <c r="H207" s="18">
        <v>0</v>
      </c>
      <c r="I207" s="9"/>
    </row>
    <row r="208" spans="1:9" ht="45">
      <c r="A208" s="44" t="s">
        <v>294</v>
      </c>
      <c r="B208" s="22" t="s">
        <v>137</v>
      </c>
      <c r="C208" s="22" t="s">
        <v>139</v>
      </c>
      <c r="D208" s="22" t="s">
        <v>139</v>
      </c>
      <c r="E208" s="22" t="s">
        <v>293</v>
      </c>
      <c r="F208" s="22"/>
      <c r="G208" s="18">
        <f>G209</f>
        <v>1753</v>
      </c>
      <c r="H208" s="18"/>
      <c r="I208" s="9"/>
    </row>
    <row r="209" spans="1:9" ht="22.5">
      <c r="A209" s="44" t="s">
        <v>144</v>
      </c>
      <c r="B209" s="22" t="s">
        <v>137</v>
      </c>
      <c r="C209" s="22" t="s">
        <v>139</v>
      </c>
      <c r="D209" s="22" t="s">
        <v>139</v>
      </c>
      <c r="E209" s="22" t="s">
        <v>293</v>
      </c>
      <c r="F209" s="22" t="s">
        <v>145</v>
      </c>
      <c r="G209" s="18">
        <v>1753</v>
      </c>
      <c r="H209" s="18"/>
      <c r="I209" s="9"/>
    </row>
    <row r="210" spans="1:9" ht="78.75">
      <c r="A210" s="44" t="s">
        <v>211</v>
      </c>
      <c r="B210" s="22" t="s">
        <v>137</v>
      </c>
      <c r="C210" s="22" t="s">
        <v>139</v>
      </c>
      <c r="D210" s="22" t="s">
        <v>139</v>
      </c>
      <c r="E210" s="57">
        <v>7950600</v>
      </c>
      <c r="F210" s="22"/>
      <c r="G210" s="18">
        <f>G211</f>
        <v>272.1</v>
      </c>
      <c r="H210" s="18">
        <v>0</v>
      </c>
      <c r="I210" s="9"/>
    </row>
    <row r="211" spans="1:9" ht="22.5">
      <c r="A211" s="44" t="s">
        <v>144</v>
      </c>
      <c r="B211" s="22" t="s">
        <v>137</v>
      </c>
      <c r="C211" s="22" t="s">
        <v>139</v>
      </c>
      <c r="D211" s="22" t="s">
        <v>139</v>
      </c>
      <c r="E211" s="57">
        <v>7950600</v>
      </c>
      <c r="F211" s="57">
        <v>612</v>
      </c>
      <c r="G211" s="18">
        <v>272.1</v>
      </c>
      <c r="H211" s="18">
        <v>0</v>
      </c>
      <c r="I211" s="9"/>
    </row>
    <row r="212" spans="1:9" ht="56.25">
      <c r="A212" s="29" t="s">
        <v>193</v>
      </c>
      <c r="B212" s="22" t="s">
        <v>137</v>
      </c>
      <c r="C212" s="22" t="s">
        <v>139</v>
      </c>
      <c r="D212" s="22" t="s">
        <v>139</v>
      </c>
      <c r="E212" s="22" t="s">
        <v>191</v>
      </c>
      <c r="F212" s="22"/>
      <c r="G212" s="18">
        <f>G213+G215</f>
        <v>3046.1</v>
      </c>
      <c r="H212" s="18">
        <v>0</v>
      </c>
      <c r="I212" s="9"/>
    </row>
    <row r="213" spans="1:9" ht="33.75">
      <c r="A213" s="29" t="s">
        <v>199</v>
      </c>
      <c r="B213" s="22" t="s">
        <v>137</v>
      </c>
      <c r="C213" s="22" t="s">
        <v>139</v>
      </c>
      <c r="D213" s="22" t="s">
        <v>139</v>
      </c>
      <c r="E213" s="22" t="s">
        <v>192</v>
      </c>
      <c r="F213" s="22"/>
      <c r="G213" s="18">
        <f>G214</f>
        <v>2500</v>
      </c>
      <c r="H213" s="18"/>
      <c r="I213" s="9"/>
    </row>
    <row r="214" spans="1:9" ht="22.5">
      <c r="A214" s="29" t="s">
        <v>70</v>
      </c>
      <c r="B214" s="22" t="s">
        <v>137</v>
      </c>
      <c r="C214" s="22" t="s">
        <v>139</v>
      </c>
      <c r="D214" s="22" t="s">
        <v>139</v>
      </c>
      <c r="E214" s="22" t="s">
        <v>192</v>
      </c>
      <c r="F214" s="22" t="s">
        <v>71</v>
      </c>
      <c r="G214" s="18">
        <v>2500</v>
      </c>
      <c r="H214" s="18">
        <v>0</v>
      </c>
      <c r="I214" s="9"/>
    </row>
    <row r="215" spans="1:9" ht="22.5">
      <c r="A215" s="29" t="s">
        <v>194</v>
      </c>
      <c r="B215" s="22" t="s">
        <v>137</v>
      </c>
      <c r="C215" s="22" t="s">
        <v>139</v>
      </c>
      <c r="D215" s="22" t="s">
        <v>139</v>
      </c>
      <c r="E215" s="22" t="s">
        <v>210</v>
      </c>
      <c r="F215" s="22"/>
      <c r="G215" s="18">
        <f>G216</f>
        <v>546.1</v>
      </c>
      <c r="H215" s="18">
        <v>0</v>
      </c>
      <c r="I215" s="9"/>
    </row>
    <row r="216" spans="1:9" ht="22.5">
      <c r="A216" s="44" t="s">
        <v>144</v>
      </c>
      <c r="B216" s="22" t="s">
        <v>137</v>
      </c>
      <c r="C216" s="22" t="s">
        <v>139</v>
      </c>
      <c r="D216" s="22" t="s">
        <v>139</v>
      </c>
      <c r="E216" s="22" t="s">
        <v>210</v>
      </c>
      <c r="F216" s="22" t="s">
        <v>145</v>
      </c>
      <c r="G216" s="18">
        <v>546.1</v>
      </c>
      <c r="H216" s="18">
        <v>0</v>
      </c>
      <c r="I216" s="9"/>
    </row>
    <row r="217" spans="1:9" ht="12">
      <c r="A217" s="43" t="s">
        <v>170</v>
      </c>
      <c r="B217" s="70" t="s">
        <v>137</v>
      </c>
      <c r="C217" s="41" t="s">
        <v>139</v>
      </c>
      <c r="D217" s="41" t="s">
        <v>85</v>
      </c>
      <c r="E217" s="26"/>
      <c r="F217" s="26"/>
      <c r="G217" s="19">
        <f>G218+G220+G224+G227+G229+G222</f>
        <v>1089.3999999999999</v>
      </c>
      <c r="H217" s="19">
        <f>H218+H224</f>
        <v>0</v>
      </c>
      <c r="I217" s="9"/>
    </row>
    <row r="218" spans="1:9" ht="22.5">
      <c r="A218" s="29" t="s">
        <v>171</v>
      </c>
      <c r="B218" s="22" t="s">
        <v>137</v>
      </c>
      <c r="C218" s="22" t="s">
        <v>139</v>
      </c>
      <c r="D218" s="22" t="s">
        <v>85</v>
      </c>
      <c r="E218" s="22" t="s">
        <v>172</v>
      </c>
      <c r="F218" s="27"/>
      <c r="G218" s="18">
        <f>G219</f>
        <v>104.4</v>
      </c>
      <c r="H218" s="18">
        <v>0</v>
      </c>
      <c r="I218" s="9"/>
    </row>
    <row r="219" spans="1:9" ht="22.5">
      <c r="A219" s="44" t="s">
        <v>70</v>
      </c>
      <c r="B219" s="22" t="s">
        <v>137</v>
      </c>
      <c r="C219" s="22" t="s">
        <v>139</v>
      </c>
      <c r="D219" s="22" t="s">
        <v>85</v>
      </c>
      <c r="E219" s="22" t="s">
        <v>172</v>
      </c>
      <c r="F219" s="22" t="s">
        <v>71</v>
      </c>
      <c r="G219" s="18">
        <v>104.4</v>
      </c>
      <c r="H219" s="18">
        <v>0</v>
      </c>
      <c r="I219" s="9"/>
    </row>
    <row r="220" spans="1:9" ht="56.25">
      <c r="A220" s="89" t="s">
        <v>291</v>
      </c>
      <c r="B220" s="22" t="s">
        <v>137</v>
      </c>
      <c r="C220" s="22" t="s">
        <v>139</v>
      </c>
      <c r="D220" s="22" t="s">
        <v>85</v>
      </c>
      <c r="E220" s="22" t="s">
        <v>290</v>
      </c>
      <c r="F220" s="22"/>
      <c r="G220" s="18">
        <f>G221</f>
        <v>116</v>
      </c>
      <c r="H220" s="18"/>
      <c r="I220" s="9"/>
    </row>
    <row r="221" spans="1:9" ht="22.5">
      <c r="A221" s="44" t="s">
        <v>144</v>
      </c>
      <c r="B221" s="22" t="s">
        <v>137</v>
      </c>
      <c r="C221" s="22" t="s">
        <v>139</v>
      </c>
      <c r="D221" s="22" t="s">
        <v>85</v>
      </c>
      <c r="E221" s="22" t="s">
        <v>290</v>
      </c>
      <c r="F221" s="22" t="s">
        <v>145</v>
      </c>
      <c r="G221" s="18">
        <v>116</v>
      </c>
      <c r="H221" s="18"/>
      <c r="I221" s="9"/>
    </row>
    <row r="222" spans="1:9" ht="78.75">
      <c r="A222" s="44" t="s">
        <v>211</v>
      </c>
      <c r="B222" s="22" t="s">
        <v>137</v>
      </c>
      <c r="C222" s="22" t="s">
        <v>139</v>
      </c>
      <c r="D222" s="22" t="s">
        <v>85</v>
      </c>
      <c r="E222" s="22" t="s">
        <v>292</v>
      </c>
      <c r="F222" s="22"/>
      <c r="G222" s="18">
        <f>G223</f>
        <v>95.7</v>
      </c>
      <c r="H222" s="18"/>
      <c r="I222" s="9"/>
    </row>
    <row r="223" spans="1:9" ht="22.5">
      <c r="A223" s="44" t="s">
        <v>144</v>
      </c>
      <c r="B223" s="22" t="s">
        <v>137</v>
      </c>
      <c r="C223" s="22" t="s">
        <v>139</v>
      </c>
      <c r="D223" s="22" t="s">
        <v>85</v>
      </c>
      <c r="E223" s="22" t="s">
        <v>292</v>
      </c>
      <c r="F223" s="22" t="s">
        <v>145</v>
      </c>
      <c r="G223" s="18">
        <v>95.7</v>
      </c>
      <c r="H223" s="18"/>
      <c r="I223" s="9"/>
    </row>
    <row r="224" spans="1:9" ht="33.75">
      <c r="A224" s="29" t="s">
        <v>198</v>
      </c>
      <c r="B224" s="22" t="s">
        <v>137</v>
      </c>
      <c r="C224" s="22" t="s">
        <v>139</v>
      </c>
      <c r="D224" s="22" t="s">
        <v>85</v>
      </c>
      <c r="E224" s="22" t="s">
        <v>195</v>
      </c>
      <c r="F224" s="22"/>
      <c r="G224" s="18">
        <f>G225+G226</f>
        <v>709.3</v>
      </c>
      <c r="H224" s="18">
        <v>0</v>
      </c>
      <c r="I224" s="9"/>
    </row>
    <row r="225" spans="1:9" ht="22.5">
      <c r="A225" s="44" t="s">
        <v>70</v>
      </c>
      <c r="B225" s="22" t="s">
        <v>137</v>
      </c>
      <c r="C225" s="22" t="s">
        <v>139</v>
      </c>
      <c r="D225" s="22" t="s">
        <v>85</v>
      </c>
      <c r="E225" s="22" t="s">
        <v>195</v>
      </c>
      <c r="F225" s="22" t="s">
        <v>71</v>
      </c>
      <c r="G225" s="18">
        <v>241.3</v>
      </c>
      <c r="H225" s="18">
        <v>0</v>
      </c>
      <c r="I225" s="9"/>
    </row>
    <row r="226" spans="1:9" ht="12">
      <c r="A226" s="44" t="s">
        <v>35</v>
      </c>
      <c r="B226" s="22" t="s">
        <v>137</v>
      </c>
      <c r="C226" s="22" t="s">
        <v>139</v>
      </c>
      <c r="D226" s="22" t="s">
        <v>85</v>
      </c>
      <c r="E226" s="22" t="s">
        <v>195</v>
      </c>
      <c r="F226" s="22" t="s">
        <v>60</v>
      </c>
      <c r="G226" s="18">
        <v>468</v>
      </c>
      <c r="H226" s="18">
        <v>0</v>
      </c>
      <c r="I226" s="9"/>
    </row>
    <row r="227" spans="1:9" ht="67.5">
      <c r="A227" s="44" t="s">
        <v>289</v>
      </c>
      <c r="B227" s="22" t="s">
        <v>137</v>
      </c>
      <c r="C227" s="22" t="s">
        <v>139</v>
      </c>
      <c r="D227" s="22" t="s">
        <v>85</v>
      </c>
      <c r="E227" s="22" t="s">
        <v>196</v>
      </c>
      <c r="F227" s="22"/>
      <c r="G227" s="18">
        <f>G228</f>
        <v>4</v>
      </c>
      <c r="H227" s="18">
        <v>0</v>
      </c>
      <c r="I227" s="9"/>
    </row>
    <row r="228" spans="1:9" ht="22.5">
      <c r="A228" s="44" t="s">
        <v>70</v>
      </c>
      <c r="B228" s="22" t="s">
        <v>137</v>
      </c>
      <c r="C228" s="22" t="s">
        <v>139</v>
      </c>
      <c r="D228" s="22" t="s">
        <v>85</v>
      </c>
      <c r="E228" s="22" t="s">
        <v>196</v>
      </c>
      <c r="F228" s="22" t="s">
        <v>71</v>
      </c>
      <c r="G228" s="18">
        <v>4</v>
      </c>
      <c r="H228" s="18">
        <v>0</v>
      </c>
      <c r="I228" s="9"/>
    </row>
    <row r="229" spans="1:9" ht="56.25">
      <c r="A229" s="44" t="s">
        <v>287</v>
      </c>
      <c r="B229" s="22" t="s">
        <v>137</v>
      </c>
      <c r="C229" s="22" t="s">
        <v>139</v>
      </c>
      <c r="D229" s="22" t="s">
        <v>85</v>
      </c>
      <c r="E229" s="22" t="s">
        <v>285</v>
      </c>
      <c r="F229" s="22"/>
      <c r="G229" s="18">
        <f>G230</f>
        <v>60</v>
      </c>
      <c r="H229" s="18">
        <v>0</v>
      </c>
      <c r="I229" s="9"/>
    </row>
    <row r="230" spans="1:9" ht="33.75">
      <c r="A230" s="29" t="s">
        <v>206</v>
      </c>
      <c r="B230" s="22" t="s">
        <v>137</v>
      </c>
      <c r="C230" s="22" t="s">
        <v>139</v>
      </c>
      <c r="D230" s="22" t="s">
        <v>85</v>
      </c>
      <c r="E230" s="22" t="s">
        <v>285</v>
      </c>
      <c r="F230" s="22" t="s">
        <v>197</v>
      </c>
      <c r="G230" s="18">
        <v>60</v>
      </c>
      <c r="H230" s="18">
        <v>0</v>
      </c>
      <c r="I230" s="9"/>
    </row>
    <row r="231" spans="1:9" ht="12">
      <c r="A231" s="47" t="s">
        <v>30</v>
      </c>
      <c r="B231" s="48" t="s">
        <v>137</v>
      </c>
      <c r="C231" s="48" t="s">
        <v>94</v>
      </c>
      <c r="D231" s="49"/>
      <c r="E231" s="49"/>
      <c r="F231" s="49"/>
      <c r="G231" s="55">
        <f>G232</f>
        <v>22493.2</v>
      </c>
      <c r="H231" s="55">
        <f>H232</f>
        <v>0</v>
      </c>
      <c r="I231" s="9"/>
    </row>
    <row r="232" spans="1:9" ht="12">
      <c r="A232" s="43" t="s">
        <v>173</v>
      </c>
      <c r="B232" s="41" t="s">
        <v>137</v>
      </c>
      <c r="C232" s="41" t="s">
        <v>94</v>
      </c>
      <c r="D232" s="41" t="s">
        <v>50</v>
      </c>
      <c r="E232" s="26"/>
      <c r="F232" s="26"/>
      <c r="G232" s="30">
        <f>G233+G238+G243+G250</f>
        <v>22493.2</v>
      </c>
      <c r="H232" s="30">
        <f>H233+H238+H243</f>
        <v>0</v>
      </c>
      <c r="I232" s="9"/>
    </row>
    <row r="233" spans="1:9" ht="12">
      <c r="A233" s="29" t="s">
        <v>188</v>
      </c>
      <c r="B233" s="22" t="s">
        <v>137</v>
      </c>
      <c r="C233" s="22" t="s">
        <v>94</v>
      </c>
      <c r="D233" s="22" t="s">
        <v>50</v>
      </c>
      <c r="E233" s="22" t="s">
        <v>174</v>
      </c>
      <c r="F233" s="27"/>
      <c r="G233" s="18">
        <f>G234+G236</f>
        <v>15254.4</v>
      </c>
      <c r="H233" s="18">
        <v>0</v>
      </c>
      <c r="I233" s="9"/>
    </row>
    <row r="234" spans="1:9" ht="22.5">
      <c r="A234" s="29" t="s">
        <v>61</v>
      </c>
      <c r="B234" s="22" t="s">
        <v>137</v>
      </c>
      <c r="C234" s="22" t="s">
        <v>94</v>
      </c>
      <c r="D234" s="22" t="s">
        <v>50</v>
      </c>
      <c r="E234" s="22" t="s">
        <v>175</v>
      </c>
      <c r="F234" s="27"/>
      <c r="G234" s="18">
        <f>G235</f>
        <v>70</v>
      </c>
      <c r="H234" s="18">
        <v>0</v>
      </c>
      <c r="I234" s="9"/>
    </row>
    <row r="235" spans="1:9" ht="22.5">
      <c r="A235" s="29" t="s">
        <v>144</v>
      </c>
      <c r="B235" s="22" t="s">
        <v>137</v>
      </c>
      <c r="C235" s="22" t="s">
        <v>94</v>
      </c>
      <c r="D235" s="22" t="s">
        <v>50</v>
      </c>
      <c r="E235" s="22" t="s">
        <v>175</v>
      </c>
      <c r="F235" s="22" t="s">
        <v>145</v>
      </c>
      <c r="G235" s="18">
        <v>70</v>
      </c>
      <c r="H235" s="18">
        <v>0</v>
      </c>
      <c r="I235" s="9"/>
    </row>
    <row r="236" spans="1:9" ht="12">
      <c r="A236" s="29" t="s">
        <v>176</v>
      </c>
      <c r="B236" s="22" t="s">
        <v>137</v>
      </c>
      <c r="C236" s="22" t="s">
        <v>94</v>
      </c>
      <c r="D236" s="22" t="s">
        <v>50</v>
      </c>
      <c r="E236" s="22" t="s">
        <v>177</v>
      </c>
      <c r="F236" s="27"/>
      <c r="G236" s="18">
        <f>G237</f>
        <v>15184.4</v>
      </c>
      <c r="H236" s="18">
        <v>0</v>
      </c>
      <c r="I236" s="9"/>
    </row>
    <row r="237" spans="1:9" ht="33.75">
      <c r="A237" s="29" t="s">
        <v>148</v>
      </c>
      <c r="B237" s="22" t="s">
        <v>137</v>
      </c>
      <c r="C237" s="22" t="s">
        <v>94</v>
      </c>
      <c r="D237" s="22" t="s">
        <v>50</v>
      </c>
      <c r="E237" s="22" t="s">
        <v>177</v>
      </c>
      <c r="F237" s="22" t="s">
        <v>149</v>
      </c>
      <c r="G237" s="18">
        <v>15184.4</v>
      </c>
      <c r="H237" s="18">
        <v>0</v>
      </c>
      <c r="I237" s="9"/>
    </row>
    <row r="238" spans="1:9" ht="12">
      <c r="A238" s="29" t="s">
        <v>188</v>
      </c>
      <c r="B238" s="22" t="s">
        <v>137</v>
      </c>
      <c r="C238" s="22" t="s">
        <v>94</v>
      </c>
      <c r="D238" s="22" t="s">
        <v>50</v>
      </c>
      <c r="E238" s="22" t="s">
        <v>178</v>
      </c>
      <c r="F238" s="27"/>
      <c r="G238" s="18">
        <f>G241+G239</f>
        <v>6237.9</v>
      </c>
      <c r="H238" s="18">
        <v>0</v>
      </c>
      <c r="I238" s="9"/>
    </row>
    <row r="239" spans="1:9" ht="22.5">
      <c r="A239" s="29" t="s">
        <v>61</v>
      </c>
      <c r="B239" s="22" t="s">
        <v>137</v>
      </c>
      <c r="C239" s="22" t="s">
        <v>94</v>
      </c>
      <c r="D239" s="22" t="s">
        <v>50</v>
      </c>
      <c r="E239" s="22" t="s">
        <v>179</v>
      </c>
      <c r="F239" s="27"/>
      <c r="G239" s="32">
        <f>G240</f>
        <v>20</v>
      </c>
      <c r="H239" s="18">
        <v>0</v>
      </c>
      <c r="I239" s="9"/>
    </row>
    <row r="240" spans="1:9" ht="22.5">
      <c r="A240" s="29" t="s">
        <v>144</v>
      </c>
      <c r="B240" s="22" t="s">
        <v>137</v>
      </c>
      <c r="C240" s="22" t="s">
        <v>94</v>
      </c>
      <c r="D240" s="22" t="s">
        <v>50</v>
      </c>
      <c r="E240" s="22" t="s">
        <v>179</v>
      </c>
      <c r="F240" s="22" t="s">
        <v>145</v>
      </c>
      <c r="G240" s="32">
        <v>20</v>
      </c>
      <c r="H240" s="18">
        <v>0</v>
      </c>
      <c r="I240" s="9"/>
    </row>
    <row r="241" spans="1:9" ht="12">
      <c r="A241" s="29" t="s">
        <v>180</v>
      </c>
      <c r="B241" s="22" t="s">
        <v>137</v>
      </c>
      <c r="C241" s="22" t="s">
        <v>94</v>
      </c>
      <c r="D241" s="22" t="s">
        <v>50</v>
      </c>
      <c r="E241" s="22" t="s">
        <v>181</v>
      </c>
      <c r="F241" s="27"/>
      <c r="G241" s="18">
        <f>G242</f>
        <v>6217.9</v>
      </c>
      <c r="H241" s="18">
        <v>0</v>
      </c>
      <c r="I241" s="9"/>
    </row>
    <row r="242" spans="1:9" ht="33.75">
      <c r="A242" s="29" t="s">
        <v>148</v>
      </c>
      <c r="B242" s="22" t="s">
        <v>137</v>
      </c>
      <c r="C242" s="22" t="s">
        <v>94</v>
      </c>
      <c r="D242" s="22" t="s">
        <v>50</v>
      </c>
      <c r="E242" s="22" t="s">
        <v>181</v>
      </c>
      <c r="F242" s="22" t="s">
        <v>149</v>
      </c>
      <c r="G242" s="18">
        <v>6217.9</v>
      </c>
      <c r="H242" s="18">
        <v>0</v>
      </c>
      <c r="I242" s="9"/>
    </row>
    <row r="243" spans="1:9" ht="33.75">
      <c r="A243" s="24" t="s">
        <v>187</v>
      </c>
      <c r="B243" s="22" t="s">
        <v>137</v>
      </c>
      <c r="C243" s="27" t="s">
        <v>94</v>
      </c>
      <c r="D243" s="27" t="s">
        <v>50</v>
      </c>
      <c r="E243" s="27">
        <v>7950400</v>
      </c>
      <c r="F243" s="27"/>
      <c r="G243" s="31">
        <f>G244+G246+G248</f>
        <v>957.9</v>
      </c>
      <c r="H243" s="18">
        <v>0</v>
      </c>
      <c r="I243" s="9"/>
    </row>
    <row r="244" spans="1:9" ht="25.5" customHeight="1">
      <c r="A244" s="44" t="s">
        <v>246</v>
      </c>
      <c r="B244" s="22" t="s">
        <v>137</v>
      </c>
      <c r="C244" s="27" t="s">
        <v>94</v>
      </c>
      <c r="D244" s="27" t="s">
        <v>50</v>
      </c>
      <c r="E244" s="27">
        <v>7950401</v>
      </c>
      <c r="F244" s="27"/>
      <c r="G244" s="31">
        <f>G245</f>
        <v>500</v>
      </c>
      <c r="H244" s="18">
        <v>0</v>
      </c>
      <c r="I244" s="9"/>
    </row>
    <row r="245" spans="1:9" ht="23.25" customHeight="1">
      <c r="A245" s="29" t="s">
        <v>144</v>
      </c>
      <c r="B245" s="22" t="s">
        <v>137</v>
      </c>
      <c r="C245" s="27" t="s">
        <v>94</v>
      </c>
      <c r="D245" s="27" t="s">
        <v>50</v>
      </c>
      <c r="E245" s="27">
        <v>7950401</v>
      </c>
      <c r="F245" s="27">
        <v>612</v>
      </c>
      <c r="G245" s="31">
        <v>500</v>
      </c>
      <c r="H245" s="18">
        <v>0</v>
      </c>
      <c r="I245" s="9"/>
    </row>
    <row r="246" spans="1:9" ht="13.5" customHeight="1">
      <c r="A246" s="44" t="s">
        <v>185</v>
      </c>
      <c r="B246" s="22" t="s">
        <v>137</v>
      </c>
      <c r="C246" s="27" t="s">
        <v>94</v>
      </c>
      <c r="D246" s="27" t="s">
        <v>50</v>
      </c>
      <c r="E246" s="27">
        <v>7950402</v>
      </c>
      <c r="F246" s="27"/>
      <c r="G246" s="31">
        <f>G247</f>
        <v>80</v>
      </c>
      <c r="H246" s="18">
        <v>0</v>
      </c>
      <c r="I246" s="9"/>
    </row>
    <row r="247" spans="1:9" ht="22.5">
      <c r="A247" s="29" t="s">
        <v>144</v>
      </c>
      <c r="B247" s="22" t="s">
        <v>137</v>
      </c>
      <c r="C247" s="27" t="s">
        <v>94</v>
      </c>
      <c r="D247" s="27" t="s">
        <v>50</v>
      </c>
      <c r="E247" s="27">
        <v>7950402</v>
      </c>
      <c r="F247" s="27">
        <v>612</v>
      </c>
      <c r="G247" s="31">
        <v>80</v>
      </c>
      <c r="H247" s="18">
        <v>0</v>
      </c>
      <c r="I247" s="9"/>
    </row>
    <row r="248" spans="1:9" ht="22.5">
      <c r="A248" s="44" t="s">
        <v>186</v>
      </c>
      <c r="B248" s="22" t="s">
        <v>137</v>
      </c>
      <c r="C248" s="27" t="s">
        <v>94</v>
      </c>
      <c r="D248" s="27" t="s">
        <v>50</v>
      </c>
      <c r="E248" s="27">
        <v>7950403</v>
      </c>
      <c r="F248" s="27"/>
      <c r="G248" s="31">
        <f>G249</f>
        <v>377.9</v>
      </c>
      <c r="H248" s="18">
        <v>0</v>
      </c>
      <c r="I248" s="9"/>
    </row>
    <row r="249" spans="1:9" ht="22.5">
      <c r="A249" s="29" t="s">
        <v>144</v>
      </c>
      <c r="B249" s="22" t="s">
        <v>137</v>
      </c>
      <c r="C249" s="27" t="s">
        <v>94</v>
      </c>
      <c r="D249" s="27" t="s">
        <v>50</v>
      </c>
      <c r="E249" s="27">
        <v>7950403</v>
      </c>
      <c r="F249" s="27">
        <v>612</v>
      </c>
      <c r="G249" s="31">
        <v>377.9</v>
      </c>
      <c r="H249" s="18">
        <v>0</v>
      </c>
      <c r="I249" s="9"/>
    </row>
    <row r="250" spans="1:9" ht="56.25">
      <c r="A250" s="44" t="s">
        <v>251</v>
      </c>
      <c r="B250" s="22" t="s">
        <v>137</v>
      </c>
      <c r="C250" s="22" t="s">
        <v>94</v>
      </c>
      <c r="D250" s="22" t="s">
        <v>50</v>
      </c>
      <c r="E250" s="22" t="s">
        <v>227</v>
      </c>
      <c r="F250" s="22"/>
      <c r="G250" s="31">
        <f>G251</f>
        <v>43</v>
      </c>
      <c r="H250" s="18"/>
      <c r="I250" s="9"/>
    </row>
    <row r="251" spans="1:9" ht="22.5">
      <c r="A251" s="29" t="s">
        <v>144</v>
      </c>
      <c r="B251" s="22" t="s">
        <v>137</v>
      </c>
      <c r="C251" s="22" t="s">
        <v>94</v>
      </c>
      <c r="D251" s="22" t="s">
        <v>50</v>
      </c>
      <c r="E251" s="22" t="s">
        <v>227</v>
      </c>
      <c r="F251" s="22" t="s">
        <v>145</v>
      </c>
      <c r="G251" s="31">
        <v>43</v>
      </c>
      <c r="H251" s="18"/>
      <c r="I251" s="9"/>
    </row>
    <row r="252" spans="1:9" ht="12">
      <c r="A252" s="47" t="s">
        <v>31</v>
      </c>
      <c r="B252" s="48" t="s">
        <v>137</v>
      </c>
      <c r="C252" s="48" t="s">
        <v>85</v>
      </c>
      <c r="D252" s="49"/>
      <c r="E252" s="49"/>
      <c r="F252" s="49"/>
      <c r="G252" s="21">
        <f>G261+G253</f>
        <v>14456</v>
      </c>
      <c r="H252" s="21">
        <f>H261+H256</f>
        <v>14211</v>
      </c>
      <c r="I252" s="9"/>
    </row>
    <row r="253" spans="1:9" ht="12">
      <c r="A253" s="71" t="s">
        <v>252</v>
      </c>
      <c r="B253" s="72" t="s">
        <v>137</v>
      </c>
      <c r="C253" s="72" t="s">
        <v>85</v>
      </c>
      <c r="D253" s="75" t="s">
        <v>52</v>
      </c>
      <c r="E253" s="73"/>
      <c r="F253" s="73"/>
      <c r="G253" s="74">
        <f>G254+G256</f>
        <v>1332.2</v>
      </c>
      <c r="H253" s="74"/>
      <c r="I253" s="9"/>
    </row>
    <row r="254" spans="1:9" ht="52.5">
      <c r="A254" s="76" t="s">
        <v>253</v>
      </c>
      <c r="B254" s="70" t="s">
        <v>137</v>
      </c>
      <c r="C254" s="70" t="s">
        <v>85</v>
      </c>
      <c r="D254" s="77" t="s">
        <v>52</v>
      </c>
      <c r="E254" s="27">
        <v>7951400</v>
      </c>
      <c r="F254" s="27"/>
      <c r="G254" s="18">
        <f>G255</f>
        <v>245</v>
      </c>
      <c r="H254" s="67"/>
      <c r="I254" s="9"/>
    </row>
    <row r="255" spans="1:9" ht="22.5">
      <c r="A255" s="29" t="s">
        <v>70</v>
      </c>
      <c r="B255" s="22" t="s">
        <v>137</v>
      </c>
      <c r="C255" s="22" t="s">
        <v>85</v>
      </c>
      <c r="D255" s="22" t="s">
        <v>52</v>
      </c>
      <c r="E255" s="27">
        <v>7951400</v>
      </c>
      <c r="F255" s="27">
        <v>244</v>
      </c>
      <c r="G255" s="18">
        <v>245</v>
      </c>
      <c r="H255" s="67"/>
      <c r="I255" s="9"/>
    </row>
    <row r="256" spans="1:9" ht="33.75">
      <c r="A256" s="29" t="s">
        <v>254</v>
      </c>
      <c r="B256" s="22" t="s">
        <v>137</v>
      </c>
      <c r="C256" s="22" t="s">
        <v>85</v>
      </c>
      <c r="D256" s="22" t="s">
        <v>52</v>
      </c>
      <c r="E256" s="27">
        <v>4783005</v>
      </c>
      <c r="F256" s="27"/>
      <c r="G256" s="18">
        <f>G257+G258+G259+G260</f>
        <v>1087.2</v>
      </c>
      <c r="H256" s="18">
        <f>G256</f>
        <v>1087.2</v>
      </c>
      <c r="I256" s="9"/>
    </row>
    <row r="257" spans="1:9" ht="22.5">
      <c r="A257" s="29" t="s">
        <v>218</v>
      </c>
      <c r="B257" s="22" t="s">
        <v>137</v>
      </c>
      <c r="C257" s="22" t="s">
        <v>85</v>
      </c>
      <c r="D257" s="22" t="s">
        <v>52</v>
      </c>
      <c r="E257" s="27">
        <v>4783005</v>
      </c>
      <c r="F257" s="27">
        <v>121</v>
      </c>
      <c r="G257" s="18">
        <v>647</v>
      </c>
      <c r="H257" s="18">
        <f>G257</f>
        <v>647</v>
      </c>
      <c r="I257" s="9"/>
    </row>
    <row r="258" spans="1:9" ht="33.75">
      <c r="A258" s="29" t="s">
        <v>206</v>
      </c>
      <c r="B258" s="22" t="s">
        <v>137</v>
      </c>
      <c r="C258" s="22" t="s">
        <v>85</v>
      </c>
      <c r="D258" s="22" t="s">
        <v>52</v>
      </c>
      <c r="E258" s="27">
        <v>4783005</v>
      </c>
      <c r="F258" s="27">
        <v>242</v>
      </c>
      <c r="G258" s="18">
        <v>39.8</v>
      </c>
      <c r="H258" s="18">
        <f>G258</f>
        <v>39.8</v>
      </c>
      <c r="I258" s="9"/>
    </row>
    <row r="259" spans="1:9" ht="22.5">
      <c r="A259" s="44" t="s">
        <v>70</v>
      </c>
      <c r="B259" s="22" t="s">
        <v>137</v>
      </c>
      <c r="C259" s="22" t="s">
        <v>85</v>
      </c>
      <c r="D259" s="22" t="s">
        <v>52</v>
      </c>
      <c r="E259" s="27">
        <v>4783005</v>
      </c>
      <c r="F259" s="27">
        <v>244</v>
      </c>
      <c r="G259" s="18">
        <v>372.1</v>
      </c>
      <c r="H259" s="18">
        <f>G259</f>
        <v>372.1</v>
      </c>
      <c r="I259" s="9"/>
    </row>
    <row r="260" spans="1:9" ht="22.5">
      <c r="A260" s="29" t="s">
        <v>61</v>
      </c>
      <c r="B260" s="22" t="s">
        <v>137</v>
      </c>
      <c r="C260" s="22" t="s">
        <v>85</v>
      </c>
      <c r="D260" s="22" t="s">
        <v>52</v>
      </c>
      <c r="E260" s="27">
        <v>4783005</v>
      </c>
      <c r="F260" s="27">
        <v>851</v>
      </c>
      <c r="G260" s="18">
        <v>28.3</v>
      </c>
      <c r="H260" s="18">
        <f>G260</f>
        <v>28.3</v>
      </c>
      <c r="I260" s="9"/>
    </row>
    <row r="261" spans="1:9" ht="21">
      <c r="A261" s="43" t="s">
        <v>182</v>
      </c>
      <c r="B261" s="41" t="s">
        <v>137</v>
      </c>
      <c r="C261" s="41" t="s">
        <v>85</v>
      </c>
      <c r="D261" s="41" t="s">
        <v>85</v>
      </c>
      <c r="E261" s="26"/>
      <c r="F261" s="26"/>
      <c r="G261" s="19">
        <f>G262+G265</f>
        <v>13123.8</v>
      </c>
      <c r="H261" s="19">
        <f>H262+H265</f>
        <v>13123.8</v>
      </c>
      <c r="I261" s="9"/>
    </row>
    <row r="262" spans="1:9" ht="56.25">
      <c r="A262" s="29" t="s">
        <v>272</v>
      </c>
      <c r="B262" s="22" t="s">
        <v>137</v>
      </c>
      <c r="C262" s="22" t="s">
        <v>85</v>
      </c>
      <c r="D262" s="22" t="s">
        <v>85</v>
      </c>
      <c r="E262" s="22" t="s">
        <v>273</v>
      </c>
      <c r="F262" s="27"/>
      <c r="G262" s="18">
        <v>4014</v>
      </c>
      <c r="H262" s="18">
        <v>4014</v>
      </c>
      <c r="I262" s="9"/>
    </row>
    <row r="263" spans="1:9" ht="94.5" customHeight="1">
      <c r="A263" s="44" t="s">
        <v>274</v>
      </c>
      <c r="B263" s="22" t="s">
        <v>137</v>
      </c>
      <c r="C263" s="22" t="s">
        <v>85</v>
      </c>
      <c r="D263" s="22" t="s">
        <v>85</v>
      </c>
      <c r="E263" s="22" t="s">
        <v>269</v>
      </c>
      <c r="F263" s="27"/>
      <c r="G263" s="18">
        <v>4014</v>
      </c>
      <c r="H263" s="18">
        <v>4014</v>
      </c>
      <c r="I263" s="9"/>
    </row>
    <row r="264" spans="1:9" ht="22.5">
      <c r="A264" s="29" t="s">
        <v>70</v>
      </c>
      <c r="B264" s="22" t="s">
        <v>137</v>
      </c>
      <c r="C264" s="22" t="s">
        <v>85</v>
      </c>
      <c r="D264" s="22" t="s">
        <v>85</v>
      </c>
      <c r="E264" s="22" t="s">
        <v>269</v>
      </c>
      <c r="F264" s="22" t="s">
        <v>71</v>
      </c>
      <c r="G264" s="18">
        <v>4014</v>
      </c>
      <c r="H264" s="18">
        <v>4014</v>
      </c>
      <c r="I264" s="9"/>
    </row>
    <row r="265" spans="1:9" ht="33.75">
      <c r="A265" s="29" t="s">
        <v>183</v>
      </c>
      <c r="B265" s="22" t="s">
        <v>137</v>
      </c>
      <c r="C265" s="22" t="s">
        <v>85</v>
      </c>
      <c r="D265" s="22" t="s">
        <v>85</v>
      </c>
      <c r="E265" s="22" t="s">
        <v>184</v>
      </c>
      <c r="F265" s="27"/>
      <c r="G265" s="18">
        <f>G267</f>
        <v>9109.8</v>
      </c>
      <c r="H265" s="18">
        <f>H267</f>
        <v>9109.8</v>
      </c>
      <c r="I265" s="9"/>
    </row>
    <row r="266" spans="1:9" ht="45">
      <c r="A266" s="29" t="s">
        <v>270</v>
      </c>
      <c r="B266" s="22" t="s">
        <v>137</v>
      </c>
      <c r="C266" s="22" t="s">
        <v>85</v>
      </c>
      <c r="D266" s="22" t="s">
        <v>85</v>
      </c>
      <c r="E266" s="22" t="s">
        <v>271</v>
      </c>
      <c r="F266" s="27"/>
      <c r="G266" s="18">
        <f>G267</f>
        <v>9109.8</v>
      </c>
      <c r="H266" s="18">
        <f>H267</f>
        <v>9109.8</v>
      </c>
      <c r="I266" s="9"/>
    </row>
    <row r="267" spans="1:9" ht="22.5">
      <c r="A267" s="29" t="s">
        <v>70</v>
      </c>
      <c r="B267" s="22" t="s">
        <v>137</v>
      </c>
      <c r="C267" s="22" t="s">
        <v>85</v>
      </c>
      <c r="D267" s="22" t="s">
        <v>85</v>
      </c>
      <c r="E267" s="22" t="s">
        <v>271</v>
      </c>
      <c r="F267" s="22" t="s">
        <v>71</v>
      </c>
      <c r="G267" s="18">
        <v>9109.8</v>
      </c>
      <c r="H267" s="18">
        <f>G267</f>
        <v>9109.8</v>
      </c>
      <c r="I267" s="9"/>
    </row>
    <row r="268" spans="1:9" ht="12">
      <c r="A268" s="47" t="s">
        <v>26</v>
      </c>
      <c r="B268" s="70" t="s">
        <v>137</v>
      </c>
      <c r="C268" s="48" t="s">
        <v>121</v>
      </c>
      <c r="D268" s="49"/>
      <c r="E268" s="49"/>
      <c r="F268" s="49"/>
      <c r="G268" s="21">
        <f>G269+G273</f>
        <v>16291.8</v>
      </c>
      <c r="H268" s="21">
        <f>H269+H273</f>
        <v>16291.8</v>
      </c>
      <c r="I268" s="9"/>
    </row>
    <row r="269" spans="1:9" ht="12">
      <c r="A269" s="43" t="s">
        <v>127</v>
      </c>
      <c r="B269" s="70" t="s">
        <v>137</v>
      </c>
      <c r="C269" s="41" t="s">
        <v>121</v>
      </c>
      <c r="D269" s="41" t="s">
        <v>79</v>
      </c>
      <c r="E269" s="26"/>
      <c r="F269" s="26"/>
      <c r="G269" s="19">
        <f>G270</f>
        <v>6680</v>
      </c>
      <c r="H269" s="19">
        <f>H270</f>
        <v>6680</v>
      </c>
      <c r="I269" s="9"/>
    </row>
    <row r="270" spans="1:9" ht="33.75">
      <c r="A270" s="29" t="s">
        <v>33</v>
      </c>
      <c r="B270" s="22" t="s">
        <v>137</v>
      </c>
      <c r="C270" s="22" t="s">
        <v>121</v>
      </c>
      <c r="D270" s="22" t="s">
        <v>79</v>
      </c>
      <c r="E270" s="22" t="s">
        <v>258</v>
      </c>
      <c r="F270" s="27"/>
      <c r="G270" s="18">
        <f>G271+G272</f>
        <v>6680</v>
      </c>
      <c r="H270" s="18">
        <f>H271+H272</f>
        <v>6680</v>
      </c>
      <c r="I270" s="9"/>
    </row>
    <row r="271" spans="1:9" ht="22.5">
      <c r="A271" s="29" t="s">
        <v>70</v>
      </c>
      <c r="B271" s="22" t="s">
        <v>137</v>
      </c>
      <c r="C271" s="22" t="s">
        <v>121</v>
      </c>
      <c r="D271" s="22" t="s">
        <v>79</v>
      </c>
      <c r="E271" s="22" t="s">
        <v>258</v>
      </c>
      <c r="F271" s="27">
        <v>244</v>
      </c>
      <c r="G271" s="18">
        <v>66.8</v>
      </c>
      <c r="H271" s="18">
        <v>66.8</v>
      </c>
      <c r="I271" s="9"/>
    </row>
    <row r="272" spans="1:9" ht="22.5">
      <c r="A272" s="29" t="s">
        <v>125</v>
      </c>
      <c r="B272" s="22" t="s">
        <v>137</v>
      </c>
      <c r="C272" s="22" t="s">
        <v>121</v>
      </c>
      <c r="D272" s="22" t="s">
        <v>79</v>
      </c>
      <c r="E272" s="22" t="s">
        <v>258</v>
      </c>
      <c r="F272" s="22" t="s">
        <v>126</v>
      </c>
      <c r="G272" s="18">
        <v>6613.2</v>
      </c>
      <c r="H272" s="18">
        <v>6613.2</v>
      </c>
      <c r="I272" s="9"/>
    </row>
    <row r="273" spans="1:9" ht="12">
      <c r="A273" s="43" t="s">
        <v>0</v>
      </c>
      <c r="B273" s="70" t="s">
        <v>137</v>
      </c>
      <c r="C273" s="41" t="s">
        <v>121</v>
      </c>
      <c r="D273" s="41" t="s">
        <v>57</v>
      </c>
      <c r="E273" s="26"/>
      <c r="F273" s="26"/>
      <c r="G273" s="19">
        <f>G274</f>
        <v>9611.8</v>
      </c>
      <c r="H273" s="19">
        <f>H274</f>
        <v>9611.8</v>
      </c>
      <c r="I273" s="9"/>
    </row>
    <row r="274" spans="1:9" ht="93" customHeight="1">
      <c r="A274" s="63" t="s">
        <v>240</v>
      </c>
      <c r="B274" s="22" t="s">
        <v>137</v>
      </c>
      <c r="C274" s="22" t="s">
        <v>121</v>
      </c>
      <c r="D274" s="22" t="s">
        <v>57</v>
      </c>
      <c r="E274" s="22" t="s">
        <v>262</v>
      </c>
      <c r="F274" s="27"/>
      <c r="G274" s="18">
        <f>G275+G276</f>
        <v>9611.8</v>
      </c>
      <c r="H274" s="18">
        <f>H275+H276</f>
        <v>9611.8</v>
      </c>
      <c r="I274" s="9"/>
    </row>
    <row r="275" spans="1:9" ht="27.75" customHeight="1">
      <c r="A275" s="29" t="s">
        <v>70</v>
      </c>
      <c r="B275" s="22" t="s">
        <v>137</v>
      </c>
      <c r="C275" s="22" t="s">
        <v>121</v>
      </c>
      <c r="D275" s="22" t="s">
        <v>57</v>
      </c>
      <c r="E275" s="22" t="s">
        <v>262</v>
      </c>
      <c r="F275" s="27">
        <v>244</v>
      </c>
      <c r="G275" s="18">
        <v>181</v>
      </c>
      <c r="H275" s="18">
        <v>181</v>
      </c>
      <c r="I275" s="9"/>
    </row>
    <row r="276" spans="1:9" ht="22.5">
      <c r="A276" s="29" t="s">
        <v>125</v>
      </c>
      <c r="B276" s="22" t="s">
        <v>137</v>
      </c>
      <c r="C276" s="22" t="s">
        <v>121</v>
      </c>
      <c r="D276" s="22" t="s">
        <v>57</v>
      </c>
      <c r="E276" s="22" t="s">
        <v>262</v>
      </c>
      <c r="F276" s="22" t="s">
        <v>126</v>
      </c>
      <c r="G276" s="18">
        <v>9430.8</v>
      </c>
      <c r="H276" s="18">
        <v>9430.8</v>
      </c>
      <c r="I276" s="9"/>
    </row>
    <row r="277" spans="1:9" ht="12">
      <c r="A277" s="47" t="s">
        <v>32</v>
      </c>
      <c r="B277" s="48" t="s">
        <v>137</v>
      </c>
      <c r="C277" s="48" t="s">
        <v>67</v>
      </c>
      <c r="D277" s="49"/>
      <c r="E277" s="49"/>
      <c r="F277" s="49"/>
      <c r="G277" s="55">
        <f>G278</f>
        <v>480</v>
      </c>
      <c r="H277" s="55">
        <f>H278</f>
        <v>0</v>
      </c>
      <c r="I277" s="9"/>
    </row>
    <row r="278" spans="1:9" ht="12">
      <c r="A278" s="43" t="s">
        <v>1</v>
      </c>
      <c r="B278" s="41" t="s">
        <v>137</v>
      </c>
      <c r="C278" s="41" t="s">
        <v>67</v>
      </c>
      <c r="D278" s="41" t="s">
        <v>50</v>
      </c>
      <c r="E278" s="26"/>
      <c r="F278" s="26"/>
      <c r="G278" s="19">
        <f>G279</f>
        <v>480</v>
      </c>
      <c r="H278" s="19">
        <f>H279</f>
        <v>0</v>
      </c>
      <c r="I278" s="9"/>
    </row>
    <row r="279" spans="1:9" ht="22.5">
      <c r="A279" s="29" t="s">
        <v>2</v>
      </c>
      <c r="B279" s="22" t="s">
        <v>137</v>
      </c>
      <c r="C279" s="22" t="s">
        <v>67</v>
      </c>
      <c r="D279" s="22" t="s">
        <v>50</v>
      </c>
      <c r="E279" s="22" t="s">
        <v>3</v>
      </c>
      <c r="F279" s="27"/>
      <c r="G279" s="18">
        <f>G280</f>
        <v>480</v>
      </c>
      <c r="H279" s="18">
        <v>0</v>
      </c>
      <c r="I279" s="9"/>
    </row>
    <row r="280" spans="1:9" ht="22.5">
      <c r="A280" s="29" t="s">
        <v>169</v>
      </c>
      <c r="B280" s="22" t="s">
        <v>137</v>
      </c>
      <c r="C280" s="22" t="s">
        <v>67</v>
      </c>
      <c r="D280" s="22" t="s">
        <v>50</v>
      </c>
      <c r="E280" s="22" t="s">
        <v>3</v>
      </c>
      <c r="F280" s="22" t="s">
        <v>71</v>
      </c>
      <c r="G280" s="18">
        <v>480</v>
      </c>
      <c r="H280" s="18">
        <v>0</v>
      </c>
      <c r="I280" s="9"/>
    </row>
    <row r="281" spans="1:9" ht="31.5">
      <c r="A281" s="33" t="s">
        <v>204</v>
      </c>
      <c r="B281" s="34" t="s">
        <v>4</v>
      </c>
      <c r="C281" s="35"/>
      <c r="D281" s="35"/>
      <c r="E281" s="35"/>
      <c r="F281" s="35"/>
      <c r="G281" s="16">
        <f aca="true" t="shared" si="0" ref="G281:H283">G282</f>
        <v>4150.9</v>
      </c>
      <c r="H281" s="16">
        <f t="shared" si="0"/>
        <v>0</v>
      </c>
      <c r="I281" s="9"/>
    </row>
    <row r="282" spans="1:9" ht="12">
      <c r="A282" s="36" t="s">
        <v>20</v>
      </c>
      <c r="B282" s="37" t="s">
        <v>4</v>
      </c>
      <c r="C282" s="37" t="s">
        <v>50</v>
      </c>
      <c r="D282" s="38"/>
      <c r="E282" s="38"/>
      <c r="F282" s="38"/>
      <c r="G282" s="39">
        <f t="shared" si="0"/>
        <v>4150.9</v>
      </c>
      <c r="H282" s="39">
        <f t="shared" si="0"/>
        <v>0</v>
      </c>
      <c r="I282" s="9"/>
    </row>
    <row r="283" spans="1:9" ht="52.5">
      <c r="A283" s="43" t="s">
        <v>5</v>
      </c>
      <c r="B283" s="41" t="s">
        <v>4</v>
      </c>
      <c r="C283" s="41" t="s">
        <v>50</v>
      </c>
      <c r="D283" s="41" t="s">
        <v>79</v>
      </c>
      <c r="E283" s="26"/>
      <c r="F283" s="26"/>
      <c r="G283" s="30">
        <f t="shared" si="0"/>
        <v>4150.9</v>
      </c>
      <c r="H283" s="30">
        <f t="shared" si="0"/>
        <v>0</v>
      </c>
      <c r="I283" s="9"/>
    </row>
    <row r="284" spans="1:9" ht="12">
      <c r="A284" s="29" t="s">
        <v>58</v>
      </c>
      <c r="B284" s="22" t="s">
        <v>4</v>
      </c>
      <c r="C284" s="22" t="s">
        <v>50</v>
      </c>
      <c r="D284" s="22" t="s">
        <v>79</v>
      </c>
      <c r="E284" s="22" t="s">
        <v>59</v>
      </c>
      <c r="F284" s="27"/>
      <c r="G284" s="18">
        <f>G285+G287+G292</f>
        <v>4150.9</v>
      </c>
      <c r="H284" s="18">
        <v>0</v>
      </c>
      <c r="I284" s="9"/>
    </row>
    <row r="285" spans="1:9" ht="22.5">
      <c r="A285" s="29" t="s">
        <v>61</v>
      </c>
      <c r="B285" s="22" t="s">
        <v>4</v>
      </c>
      <c r="C285" s="22" t="s">
        <v>50</v>
      </c>
      <c r="D285" s="22" t="s">
        <v>79</v>
      </c>
      <c r="E285" s="22" t="s">
        <v>62</v>
      </c>
      <c r="F285" s="27"/>
      <c r="G285" s="18">
        <f>G286</f>
        <v>1.5</v>
      </c>
      <c r="H285" s="18">
        <v>0</v>
      </c>
      <c r="I285" s="9"/>
    </row>
    <row r="286" spans="1:9" ht="22.5">
      <c r="A286" s="29" t="s">
        <v>61</v>
      </c>
      <c r="B286" s="22" t="s">
        <v>4</v>
      </c>
      <c r="C286" s="22" t="s">
        <v>50</v>
      </c>
      <c r="D286" s="22" t="s">
        <v>79</v>
      </c>
      <c r="E286" s="22" t="s">
        <v>62</v>
      </c>
      <c r="F286" s="22" t="s">
        <v>63</v>
      </c>
      <c r="G286" s="18">
        <v>1.5</v>
      </c>
      <c r="H286" s="18">
        <v>0</v>
      </c>
      <c r="I286" s="9"/>
    </row>
    <row r="287" spans="1:9" ht="22.5">
      <c r="A287" s="29" t="s">
        <v>64</v>
      </c>
      <c r="B287" s="22" t="s">
        <v>4</v>
      </c>
      <c r="C287" s="22" t="s">
        <v>50</v>
      </c>
      <c r="D287" s="22" t="s">
        <v>79</v>
      </c>
      <c r="E287" s="22" t="s">
        <v>65</v>
      </c>
      <c r="F287" s="27"/>
      <c r="G287" s="18">
        <f>G288+G289+G290+G291</f>
        <v>2725.5</v>
      </c>
      <c r="H287" s="18">
        <v>0</v>
      </c>
      <c r="I287" s="9"/>
    </row>
    <row r="288" spans="1:9" ht="12">
      <c r="A288" s="29" t="s">
        <v>214</v>
      </c>
      <c r="B288" s="22" t="s">
        <v>4</v>
      </c>
      <c r="C288" s="22" t="s">
        <v>50</v>
      </c>
      <c r="D288" s="22" t="s">
        <v>79</v>
      </c>
      <c r="E288" s="22" t="s">
        <v>65</v>
      </c>
      <c r="F288" s="27">
        <v>121</v>
      </c>
      <c r="G288" s="18">
        <v>1712.2</v>
      </c>
      <c r="H288" s="18">
        <v>0</v>
      </c>
      <c r="I288" s="9"/>
    </row>
    <row r="289" spans="1:9" ht="22.5">
      <c r="A289" s="29" t="s">
        <v>216</v>
      </c>
      <c r="B289" s="22" t="s">
        <v>4</v>
      </c>
      <c r="C289" s="22" t="s">
        <v>50</v>
      </c>
      <c r="D289" s="22" t="s">
        <v>79</v>
      </c>
      <c r="E289" s="22" t="s">
        <v>65</v>
      </c>
      <c r="F289" s="27">
        <v>122</v>
      </c>
      <c r="G289" s="18">
        <v>1.5</v>
      </c>
      <c r="H289" s="18">
        <v>0</v>
      </c>
      <c r="I289" s="9"/>
    </row>
    <row r="290" spans="1:9" ht="33.75">
      <c r="A290" s="29" t="s">
        <v>206</v>
      </c>
      <c r="B290" s="22" t="s">
        <v>4</v>
      </c>
      <c r="C290" s="22" t="s">
        <v>50</v>
      </c>
      <c r="D290" s="22" t="s">
        <v>79</v>
      </c>
      <c r="E290" s="22" t="s">
        <v>65</v>
      </c>
      <c r="F290" s="27">
        <v>242</v>
      </c>
      <c r="G290" s="18">
        <v>250.4</v>
      </c>
      <c r="H290" s="18">
        <v>0</v>
      </c>
      <c r="I290" s="9"/>
    </row>
    <row r="291" spans="1:9" ht="22.5">
      <c r="A291" s="29" t="s">
        <v>70</v>
      </c>
      <c r="B291" s="22" t="s">
        <v>4</v>
      </c>
      <c r="C291" s="22" t="s">
        <v>50</v>
      </c>
      <c r="D291" s="22" t="s">
        <v>79</v>
      </c>
      <c r="E291" s="22" t="s">
        <v>65</v>
      </c>
      <c r="F291" s="22" t="s">
        <v>71</v>
      </c>
      <c r="G291" s="31">
        <v>761.4</v>
      </c>
      <c r="H291" s="18">
        <v>0</v>
      </c>
      <c r="I291" s="9"/>
    </row>
    <row r="292" spans="1:9" ht="56.25">
      <c r="A292" s="29" t="s">
        <v>226</v>
      </c>
      <c r="B292" s="22" t="s">
        <v>4</v>
      </c>
      <c r="C292" s="22" t="s">
        <v>50</v>
      </c>
      <c r="D292" s="22" t="s">
        <v>79</v>
      </c>
      <c r="E292" s="22" t="s">
        <v>6</v>
      </c>
      <c r="F292" s="27"/>
      <c r="G292" s="18">
        <f>G293</f>
        <v>1423.9</v>
      </c>
      <c r="H292" s="18">
        <v>0</v>
      </c>
      <c r="I292" s="9"/>
    </row>
    <row r="293" spans="1:9" ht="12">
      <c r="A293" s="29" t="s">
        <v>214</v>
      </c>
      <c r="B293" s="22" t="s">
        <v>4</v>
      </c>
      <c r="C293" s="22" t="s">
        <v>50</v>
      </c>
      <c r="D293" s="22" t="s">
        <v>79</v>
      </c>
      <c r="E293" s="22" t="s">
        <v>6</v>
      </c>
      <c r="F293" s="22" t="s">
        <v>215</v>
      </c>
      <c r="G293" s="18">
        <v>1423.9</v>
      </c>
      <c r="H293" s="18">
        <v>0</v>
      </c>
      <c r="I293" s="9"/>
    </row>
    <row r="294" spans="1:9" ht="31.5">
      <c r="A294" s="33" t="s">
        <v>7</v>
      </c>
      <c r="B294" s="34" t="s">
        <v>8</v>
      </c>
      <c r="C294" s="35"/>
      <c r="D294" s="35"/>
      <c r="E294" s="35"/>
      <c r="F294" s="35"/>
      <c r="G294" s="65">
        <f aca="true" t="shared" si="1" ref="G294:H296">G295</f>
        <v>2737.4</v>
      </c>
      <c r="H294" s="65">
        <f t="shared" si="1"/>
        <v>0</v>
      </c>
      <c r="I294" s="9"/>
    </row>
    <row r="295" spans="1:9" ht="12">
      <c r="A295" s="36" t="s">
        <v>20</v>
      </c>
      <c r="B295" s="37" t="s">
        <v>8</v>
      </c>
      <c r="C295" s="37" t="s">
        <v>50</v>
      </c>
      <c r="D295" s="38"/>
      <c r="E295" s="38"/>
      <c r="F295" s="38"/>
      <c r="G295" s="66">
        <f t="shared" si="1"/>
        <v>2737.4</v>
      </c>
      <c r="H295" s="66">
        <f t="shared" si="1"/>
        <v>0</v>
      </c>
      <c r="I295" s="9"/>
    </row>
    <row r="296" spans="1:9" ht="42">
      <c r="A296" s="43" t="s">
        <v>9</v>
      </c>
      <c r="B296" s="41" t="s">
        <v>8</v>
      </c>
      <c r="C296" s="41" t="s">
        <v>50</v>
      </c>
      <c r="D296" s="41" t="s">
        <v>117</v>
      </c>
      <c r="E296" s="26"/>
      <c r="F296" s="26"/>
      <c r="G296" s="19">
        <f t="shared" si="1"/>
        <v>2737.4</v>
      </c>
      <c r="H296" s="19">
        <f t="shared" si="1"/>
        <v>0</v>
      </c>
      <c r="I296" s="9"/>
    </row>
    <row r="297" spans="1:9" ht="12">
      <c r="A297" s="29" t="s">
        <v>58</v>
      </c>
      <c r="B297" s="22" t="s">
        <v>8</v>
      </c>
      <c r="C297" s="22" t="s">
        <v>50</v>
      </c>
      <c r="D297" s="22" t="s">
        <v>117</v>
      </c>
      <c r="E297" s="22" t="s">
        <v>59</v>
      </c>
      <c r="F297" s="27"/>
      <c r="G297" s="18">
        <f>G298+G300</f>
        <v>2737.4</v>
      </c>
      <c r="H297" s="18">
        <v>0</v>
      </c>
      <c r="I297" s="9"/>
    </row>
    <row r="298" spans="1:9" ht="22.5">
      <c r="A298" s="29" t="s">
        <v>61</v>
      </c>
      <c r="B298" s="22" t="s">
        <v>8</v>
      </c>
      <c r="C298" s="22" t="s">
        <v>50</v>
      </c>
      <c r="D298" s="22" t="s">
        <v>117</v>
      </c>
      <c r="E298" s="22" t="s">
        <v>62</v>
      </c>
      <c r="F298" s="27"/>
      <c r="G298" s="18">
        <f>G299</f>
        <v>5</v>
      </c>
      <c r="H298" s="18">
        <v>0</v>
      </c>
      <c r="I298" s="9"/>
    </row>
    <row r="299" spans="1:9" ht="22.5">
      <c r="A299" s="29" t="s">
        <v>61</v>
      </c>
      <c r="B299" s="22" t="s">
        <v>8</v>
      </c>
      <c r="C299" s="22" t="s">
        <v>50</v>
      </c>
      <c r="D299" s="22" t="s">
        <v>117</v>
      </c>
      <c r="E299" s="22" t="s">
        <v>62</v>
      </c>
      <c r="F299" s="22" t="s">
        <v>63</v>
      </c>
      <c r="G299" s="18">
        <v>5</v>
      </c>
      <c r="H299" s="18">
        <v>0</v>
      </c>
      <c r="I299" s="9"/>
    </row>
    <row r="300" spans="1:9" ht="22.5">
      <c r="A300" s="29" t="s">
        <v>64</v>
      </c>
      <c r="B300" s="22" t="s">
        <v>8</v>
      </c>
      <c r="C300" s="22" t="s">
        <v>50</v>
      </c>
      <c r="D300" s="22" t="s">
        <v>117</v>
      </c>
      <c r="E300" s="22" t="s">
        <v>65</v>
      </c>
      <c r="F300" s="27"/>
      <c r="G300" s="18">
        <f>G301+G302+G303+G304+G305</f>
        <v>2732.4</v>
      </c>
      <c r="H300" s="18">
        <v>0</v>
      </c>
      <c r="I300" s="9"/>
    </row>
    <row r="301" spans="1:9" ht="12">
      <c r="A301" s="29" t="s">
        <v>214</v>
      </c>
      <c r="B301" s="22" t="s">
        <v>8</v>
      </c>
      <c r="C301" s="22" t="s">
        <v>50</v>
      </c>
      <c r="D301" s="22" t="s">
        <v>117</v>
      </c>
      <c r="E301" s="22" t="s">
        <v>65</v>
      </c>
      <c r="F301" s="27">
        <v>121</v>
      </c>
      <c r="G301" s="18">
        <v>2415.9</v>
      </c>
      <c r="H301" s="18">
        <v>0</v>
      </c>
      <c r="I301" s="9"/>
    </row>
    <row r="302" spans="1:9" ht="22.5">
      <c r="A302" s="29" t="s">
        <v>216</v>
      </c>
      <c r="B302" s="22" t="s">
        <v>8</v>
      </c>
      <c r="C302" s="22" t="s">
        <v>50</v>
      </c>
      <c r="D302" s="22" t="s">
        <v>117</v>
      </c>
      <c r="E302" s="22" t="s">
        <v>65</v>
      </c>
      <c r="F302" s="27">
        <v>122</v>
      </c>
      <c r="G302" s="18">
        <v>2</v>
      </c>
      <c r="H302" s="18">
        <v>0</v>
      </c>
      <c r="I302" s="9"/>
    </row>
    <row r="303" spans="1:9" ht="33.75">
      <c r="A303" s="29" t="s">
        <v>206</v>
      </c>
      <c r="B303" s="22" t="s">
        <v>8</v>
      </c>
      <c r="C303" s="22" t="s">
        <v>50</v>
      </c>
      <c r="D303" s="22" t="s">
        <v>117</v>
      </c>
      <c r="E303" s="22" t="s">
        <v>65</v>
      </c>
      <c r="F303" s="27">
        <v>242</v>
      </c>
      <c r="G303" s="18">
        <v>40.5</v>
      </c>
      <c r="H303" s="18">
        <v>0</v>
      </c>
      <c r="I303" s="9"/>
    </row>
    <row r="304" spans="1:9" ht="22.5">
      <c r="A304" s="29" t="s">
        <v>70</v>
      </c>
      <c r="B304" s="22" t="s">
        <v>8</v>
      </c>
      <c r="C304" s="22" t="s">
        <v>50</v>
      </c>
      <c r="D304" s="22" t="s">
        <v>117</v>
      </c>
      <c r="E304" s="22" t="s">
        <v>65</v>
      </c>
      <c r="F304" s="27">
        <v>244</v>
      </c>
      <c r="G304" s="18">
        <v>241</v>
      </c>
      <c r="H304" s="18">
        <v>0</v>
      </c>
      <c r="I304" s="9"/>
    </row>
    <row r="305" spans="1:9" ht="22.5">
      <c r="A305" s="29" t="s">
        <v>213</v>
      </c>
      <c r="B305" s="22" t="s">
        <v>8</v>
      </c>
      <c r="C305" s="22" t="s">
        <v>50</v>
      </c>
      <c r="D305" s="22" t="s">
        <v>117</v>
      </c>
      <c r="E305" s="22" t="s">
        <v>65</v>
      </c>
      <c r="F305" s="22" t="s">
        <v>212</v>
      </c>
      <c r="G305" s="18">
        <v>33</v>
      </c>
      <c r="H305" s="18">
        <v>0</v>
      </c>
      <c r="I305" s="9"/>
    </row>
    <row r="306" spans="1:9" ht="12">
      <c r="A306" s="94" t="s">
        <v>10</v>
      </c>
      <c r="B306" s="94"/>
      <c r="C306" s="94"/>
      <c r="D306" s="94"/>
      <c r="E306" s="94"/>
      <c r="F306" s="94"/>
      <c r="G306" s="67">
        <f>G14+G135+G281+G294</f>
        <v>596968.2000000001</v>
      </c>
      <c r="H306" s="67">
        <f>H14+H135+H281+H294</f>
        <v>131279</v>
      </c>
      <c r="I306" s="9"/>
    </row>
    <row r="307" spans="1:9" ht="12">
      <c r="A307" s="8"/>
      <c r="B307" s="9"/>
      <c r="C307" s="9"/>
      <c r="D307" s="9"/>
      <c r="E307" s="9"/>
      <c r="F307" s="9"/>
      <c r="G307" s="8"/>
      <c r="H307" s="9"/>
      <c r="I307" s="9"/>
    </row>
    <row r="308" spans="1:9" ht="27" customHeight="1">
      <c r="A308" s="91" t="s">
        <v>245</v>
      </c>
      <c r="B308" s="91"/>
      <c r="C308" s="91"/>
      <c r="D308" s="91"/>
      <c r="E308" s="91"/>
      <c r="F308" s="91"/>
      <c r="G308" s="91"/>
      <c r="H308" s="91"/>
      <c r="I308" s="9"/>
    </row>
  </sheetData>
  <sheetProtection/>
  <mergeCells count="11">
    <mergeCell ref="F6:H6"/>
    <mergeCell ref="A7:I7"/>
    <mergeCell ref="A308:H308"/>
    <mergeCell ref="G8:H8"/>
    <mergeCell ref="B11:B12"/>
    <mergeCell ref="C11:C12"/>
    <mergeCell ref="D11:F11"/>
    <mergeCell ref="A306:F306"/>
    <mergeCell ref="B10:F10"/>
    <mergeCell ref="G10:G12"/>
    <mergeCell ref="H10:H12"/>
  </mergeCells>
  <printOptions/>
  <pageMargins left="0.65" right="0.16" top="0.39351487486226977" bottom="0.39351487486226977" header="0.19675743743113489" footer="0.196757437431134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2013-04-29T08:59:25Z</cp:lastPrinted>
  <dcterms:created xsi:type="dcterms:W3CDTF">2012-04-24T11:57:15Z</dcterms:created>
  <dcterms:modified xsi:type="dcterms:W3CDTF">2013-04-29T09:00:55Z</dcterms:modified>
  <cp:category/>
  <cp:version/>
  <cp:contentType/>
  <cp:contentStatus/>
</cp:coreProperties>
</file>